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JAVE NA WEBU MFIN\podaci o mjesečnom izvršenju za web\2019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List1!$A$1:$H$575</definedName>
  </definedNames>
  <calcPr calcId="162913"/>
</workbook>
</file>

<file path=xl/calcChain.xml><?xml version="1.0" encoding="utf-8"?>
<calcChain xmlns="http://schemas.openxmlformats.org/spreadsheetml/2006/main">
  <c r="F481" i="1" l="1"/>
  <c r="G481" i="1"/>
  <c r="H481" i="1"/>
  <c r="F223" i="1"/>
  <c r="G223" i="1"/>
  <c r="H223" i="1"/>
  <c r="F74" i="1"/>
  <c r="G74" i="1"/>
  <c r="H74" i="1"/>
  <c r="F65" i="1"/>
  <c r="G65" i="1"/>
  <c r="H65" i="1"/>
  <c r="C4" i="1"/>
  <c r="E4" i="1"/>
  <c r="F133" i="1" l="1"/>
  <c r="G133" i="1"/>
  <c r="H133" i="1"/>
  <c r="F250" i="1"/>
  <c r="G250" i="1"/>
  <c r="H250" i="1"/>
  <c r="H374" i="1" l="1"/>
  <c r="G374" i="1"/>
  <c r="F374" i="1"/>
  <c r="H178" i="1"/>
  <c r="G178" i="1"/>
  <c r="F178" i="1"/>
  <c r="H139" i="1"/>
  <c r="G139" i="1"/>
  <c r="F139" i="1"/>
  <c r="H568" i="1" l="1"/>
  <c r="G568" i="1"/>
  <c r="F568" i="1"/>
  <c r="H522" i="1"/>
  <c r="G522" i="1"/>
  <c r="F522" i="1"/>
  <c r="H308" i="1"/>
  <c r="G308" i="1"/>
  <c r="F308" i="1"/>
  <c r="H295" i="1"/>
  <c r="G295" i="1"/>
  <c r="F295" i="1"/>
  <c r="H294" i="1"/>
  <c r="G294" i="1"/>
  <c r="F294" i="1"/>
  <c r="H237" i="1"/>
  <c r="G237" i="1"/>
  <c r="F237" i="1"/>
  <c r="H175" i="1"/>
  <c r="G175" i="1"/>
  <c r="F175" i="1"/>
  <c r="H572" i="1" l="1"/>
  <c r="G572" i="1"/>
  <c r="F572" i="1"/>
  <c r="H571" i="1"/>
  <c r="G571" i="1"/>
  <c r="F571" i="1"/>
  <c r="H570" i="1"/>
  <c r="G570" i="1"/>
  <c r="F570" i="1"/>
  <c r="H569" i="1"/>
  <c r="G569" i="1"/>
  <c r="F569" i="1"/>
  <c r="H567" i="1"/>
  <c r="G567" i="1"/>
  <c r="F567" i="1"/>
  <c r="H566" i="1"/>
  <c r="G566" i="1"/>
  <c r="F566" i="1"/>
  <c r="H565" i="1"/>
  <c r="G565" i="1"/>
  <c r="F565" i="1"/>
  <c r="H564" i="1"/>
  <c r="G564" i="1"/>
  <c r="F564" i="1"/>
  <c r="H563" i="1"/>
  <c r="G563" i="1"/>
  <c r="F563" i="1"/>
  <c r="H562" i="1"/>
  <c r="G562" i="1"/>
  <c r="F562" i="1"/>
  <c r="H561" i="1"/>
  <c r="G561" i="1"/>
  <c r="F561" i="1"/>
  <c r="H560" i="1"/>
  <c r="G560" i="1"/>
  <c r="F560" i="1"/>
  <c r="H559" i="1"/>
  <c r="G559" i="1"/>
  <c r="F559" i="1"/>
  <c r="H558" i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D4" i="1"/>
  <c r="H4" i="1" l="1"/>
  <c r="G4" i="1"/>
  <c r="F4" i="1"/>
</calcChain>
</file>

<file path=xl/sharedStrings.xml><?xml version="1.0" encoding="utf-8"?>
<sst xmlns="http://schemas.openxmlformats.org/spreadsheetml/2006/main" count="1143" uniqueCount="466">
  <si>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</si>
  <si>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</si>
  <si>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</si>
  <si>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</si>
  <si>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</si>
  <si>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</si>
  <si>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</si>
  <si>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</si>
  <si>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</si>
  <si>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</si>
  <si>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</si>
  <si>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</si>
  <si>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</si>
  <si>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</si>
  <si>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</si>
  <si>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</si>
  <si>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</si>
  <si>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</si>
  <si>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</si>
  <si>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</si>
  <si>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</si>
  <si>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</si>
  <si>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</si>
  <si>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</si>
  <si>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</si>
  <si>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</si>
  <si>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</si>
  <si>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</si>
  <si>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</si>
  <si>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</si>
  <si>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</si>
  <si>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</si>
  <si>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</si>
  <si>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</si>
  <si>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</si>
  <si>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</si>
  <si>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</si>
  <si>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</si>
  <si>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</si>
  <si>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</si>
  <si>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</si>
  <si>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</si>
  <si>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</si>
  <si>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</si>
  <si>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</si>
  <si>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</si>
  <si>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</si>
  <si>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</si>
  <si>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</si>
  <si>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</si>
  <si>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</si>
  <si>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</si>
  <si>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</si>
  <si>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</si>
  <si>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</si>
  <si>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</si>
  <si>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</si>
  <si>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</si>
  <si>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</si>
  <si>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</si>
  <si>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</si>
  <si>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</si>
  <si>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</si>
  <si>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</si>
  <si>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</si>
  <si>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</si>
  <si>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</si>
  <si>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</si>
  <si>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</si>
  <si>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</si>
  <si>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</si>
  <si>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</si>
  <si>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investicije i konkurentnost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</si>
  <si>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</si>
  <si>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</si>
  <si>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</si>
  <si>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</si>
  <si>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</si>
  <si>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</si>
  <si>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</si>
  <si>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</si>
  <si>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</si>
  <si>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</si>
  <si>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</si>
  <si>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</si>
  <si>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</si>
  <si>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</si>
  <si>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</si>
  <si>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</si>
  <si>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</si>
  <si>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</si>
  <si>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</si>
  <si>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Agencija za poljoprivredno zemljište</t>
  </si>
  <si>
    <t>Hrvatska poljoprivredna agencija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</si>
  <si>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</si>
  <si>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</si>
  <si>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</si>
  <si>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</si>
  <si>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</si>
  <si>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</si>
  <si>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</si>
  <si>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</si>
  <si>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</si>
  <si>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</si>
  <si>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</si>
  <si>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</si>
  <si>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</si>
  <si>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</si>
  <si>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</si>
  <si>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</si>
  <si>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</si>
  <si>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</si>
  <si>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</si>
  <si>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</si>
  <si>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</si>
  <si>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</si>
  <si>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</si>
  <si>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</si>
  <si>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</si>
  <si>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</si>
  <si>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</si>
  <si>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</si>
  <si>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</si>
  <si>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</si>
  <si>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</si>
  <si>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</si>
  <si>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</si>
  <si>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</si>
  <si>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</si>
  <si>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</si>
  <si>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</si>
  <si>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</si>
  <si>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</si>
  <si>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</si>
  <si>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</si>
  <si>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</si>
  <si>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</si>
  <si>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</si>
  <si>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</si>
  <si>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</si>
  <si>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</si>
  <si>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</si>
  <si>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</si>
  <si>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</si>
  <si>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</si>
  <si>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</si>
  <si>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</si>
  <si>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</si>
  <si>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</si>
  <si>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</si>
  <si>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</si>
  <si>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</si>
  <si>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</si>
  <si>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</si>
  <si>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</si>
  <si>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</si>
  <si>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</si>
  <si>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</si>
  <si>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</si>
  <si>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</si>
  <si>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</si>
  <si>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</si>
  <si>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</si>
  <si>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</si>
  <si>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</si>
  <si>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</si>
  <si>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</si>
  <si>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</si>
  <si>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</si>
  <si>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</si>
  <si>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</si>
  <si>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</si>
  <si>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</si>
  <si>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</si>
  <si>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</si>
  <si>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</si>
  <si>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</si>
  <si>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</si>
  <si>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</si>
  <si>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</si>
  <si>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</si>
  <si>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</si>
  <si>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</si>
  <si>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</si>
  <si>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</si>
  <si>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</si>
  <si>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</si>
  <si>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</si>
  <si>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</si>
  <si>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</si>
  <si>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</si>
  <si>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</si>
  <si>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</si>
  <si>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</si>
  <si>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</si>
  <si>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</si>
  <si>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</si>
  <si>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</si>
  <si>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</si>
  <si>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</si>
  <si>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</si>
  <si>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</si>
  <si>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</si>
  <si>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</si>
  <si>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</si>
  <si>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</si>
  <si>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</si>
  <si>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</si>
  <si>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</si>
  <si>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</si>
  <si>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</si>
  <si>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</si>
  <si>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</si>
  <si>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</si>
  <si>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</si>
  <si>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</si>
  <si>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</si>
  <si>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</si>
  <si>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</si>
  <si>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</si>
  <si>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</si>
  <si>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</si>
  <si>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</si>
  <si>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</si>
  <si>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</si>
  <si>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</si>
  <si>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</si>
  <si>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</si>
  <si>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</si>
  <si>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</si>
  <si>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</si>
  <si>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</si>
  <si>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</si>
  <si>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</si>
  <si>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</si>
  <si>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</si>
  <si>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</si>
  <si>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</si>
  <si>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</si>
  <si>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</si>
  <si>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</si>
  <si>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</si>
  <si>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</si>
  <si>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</si>
  <si>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</si>
  <si>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</si>
  <si>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</si>
  <si>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</si>
  <si>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</si>
  <si>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</si>
  <si>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</si>
  <si>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</si>
  <si>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</si>
  <si>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</si>
  <si>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</si>
  <si>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</si>
  <si>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</si>
  <si>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</si>
  <si>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</si>
  <si>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</si>
  <si>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</si>
  <si>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</si>
  <si>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</si>
  <si>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</si>
  <si>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</si>
  <si>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</si>
  <si>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</si>
  <si>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</si>
  <si>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</si>
  <si>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</si>
  <si>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</si>
  <si>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</si>
  <si>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</si>
  <si>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</si>
  <si>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</si>
  <si>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</si>
  <si>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</si>
  <si>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</si>
  <si>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</si>
  <si>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</si>
  <si>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</si>
  <si>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</si>
  <si>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</si>
  <si>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</si>
  <si>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</si>
  <si>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</si>
  <si>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</si>
  <si>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</si>
  <si>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</si>
  <si>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</si>
  <si>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</si>
  <si>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</si>
  <si>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</si>
  <si>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</si>
  <si>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</si>
  <si>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</si>
  <si>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</si>
  <si>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</si>
  <si>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</si>
  <si>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</si>
  <si>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</si>
  <si>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</si>
  <si>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</si>
  <si>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</si>
  <si>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</si>
  <si>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</si>
  <si>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</si>
  <si>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</si>
  <si>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</si>
  <si>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</si>
  <si>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</si>
  <si>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</si>
  <si>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</si>
  <si>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</si>
  <si>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</si>
  <si>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</si>
  <si>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</si>
  <si>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</si>
  <si>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</si>
  <si>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</si>
  <si>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</si>
  <si>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</si>
  <si>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</si>
  <si>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</si>
  <si>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</si>
  <si>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</si>
  <si>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</si>
  <si>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</si>
  <si>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</si>
  <si>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</si>
  <si>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077</t>
  </si>
  <si>
    <t>07705</t>
  </si>
  <si>
    <t>07715</t>
  </si>
  <si>
    <t>07720</t>
  </si>
  <si>
    <t>07730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</si>
  <si>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</si>
  <si>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</si>
  <si>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</si>
  <si>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</si>
  <si>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</si>
  <si>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</si>
  <si>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</si>
  <si>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</si>
  <si>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</si>
  <si>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</si>
  <si>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</si>
  <si>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</si>
  <si>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</si>
  <si>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</si>
  <si>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</si>
  <si>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</si>
  <si>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</si>
  <si>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</si>
  <si>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</si>
  <si>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</si>
  <si>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</si>
  <si>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</si>
  <si>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</si>
  <si>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</si>
  <si>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</si>
  <si>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</si>
  <si>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</si>
  <si>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</si>
  <si>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</si>
  <si>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</si>
  <si>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</si>
  <si>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</si>
  <si>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</si>
  <si>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</si>
  <si>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</si>
  <si>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</si>
  <si>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</si>
  <si>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</si>
  <si>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</si>
  <si>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</si>
  <si>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</si>
  <si>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</si>
  <si>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</si>
  <si>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</si>
  <si>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</si>
  <si>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</si>
  <si>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</si>
  <si>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</si>
  <si>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</si>
  <si>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</si>
  <si>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</si>
  <si>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</si>
  <si>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</si>
  <si>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</si>
  <si>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</si>
  <si>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</si>
  <si>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</si>
  <si>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</si>
  <si>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</si>
  <si>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</si>
  <si>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</si>
  <si>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</si>
  <si>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</si>
  <si>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</si>
  <si>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</si>
  <si>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</si>
  <si>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</si>
  <si>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</si>
  <si>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</si>
  <si>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</si>
  <si>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</si>
  <si>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</si>
  <si>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</si>
  <si>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</si>
  <si>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</si>
  <si>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</si>
  <si>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</si>
  <si>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</si>
  <si>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</si>
  <si>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</si>
  <si>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</si>
  <si>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</si>
  <si>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</si>
  <si>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</si>
  <si>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</si>
  <si>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</si>
  <si>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</si>
  <si>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</si>
  <si>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</si>
  <si>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</si>
  <si>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</si>
  <si>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</si>
  <si>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</si>
  <si>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</si>
  <si>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</si>
  <si>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</si>
  <si>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</si>
  <si>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</si>
  <si>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02555</t>
  </si>
  <si>
    <t>06565</t>
  </si>
  <si>
    <t>Hrvatska regulatorna agencija za mrežne djelatnosti</t>
  </si>
  <si>
    <t>Rashodi za nabavu nefinancijske imovine</t>
  </si>
  <si>
    <t>Plan
2019.</t>
  </si>
  <si>
    <t>Indeks
2019./
Plan 2019.</t>
  </si>
  <si>
    <t>Indeks
2019./
2018.</t>
  </si>
  <si>
    <t>Razlika
2019. - 2018.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</si>
  <si>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</si>
  <si>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</si>
  <si>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</si>
  <si>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</si>
  <si>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</si>
  <si>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</si>
  <si>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poljoprivredno-šumarska savjetodavna služba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</si>
  <si>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</si>
  <si>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</si>
  <si>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</si>
  <si>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</si>
  <si>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</si>
  <si>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</si>
  <si>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</si>
  <si>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</si>
  <si>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</si>
  <si>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</si>
  <si>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</si>
  <si>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</si>
  <si>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</si>
  <si>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07630</t>
  </si>
  <si>
    <t>Agencija za obnovu osječke Tvrđe</t>
  </si>
  <si>
    <t>Mjesečni izvještaj po organizacijskoj klasifikaciji Državnog proračuna i računima 3 i 4 ekonomske klasifikacije za razdoblje siječanj-kolovoz 2018. i 2019. godine</t>
  </si>
  <si>
    <t>Siječanj-kolovoz
2018.</t>
  </si>
  <si>
    <t>Siječanj-kolovoz
2019.*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</si>
</sst>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workbookViewId="0">
      <pane xSplit="2" ySplit="3" topLeftCell="C420" activePane="bottomRight" state="frozen"/>
      <selection pane="topRight" activeCell="C1" sqref="C1"/>
      <selection pane="bottomLeft" activeCell="A4" sqref="A4"/>
      <selection pane="bottomRight" activeCell="D581" sqref="D581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463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464</v>
      </c>
      <c r="D3" s="9" t="s">
        <v>437</v>
      </c>
      <c r="E3" s="9" t="s">
        <v>465</v>
      </c>
      <c r="F3" s="10" t="s">
        <v>439</v>
      </c>
      <c r="G3" s="10" t="s">
        <v>438</v>
      </c>
      <c r="H3" s="11" t="s">
        <v>440</v>
      </c>
    </row>
    <row r="4" spans="1:14" ht="12.75" customHeight="1" x14ac:dyDescent="0.25">
      <c r="A4" s="12"/>
      <c r="B4" s="13" t="s">
        <v>1</v>
      </c>
      <c r="C4" s="14">
        <f>+C5+C9+C13+C17+C21+C25+C29+C75+C96+C97+C101+C105+C112+C116+C120+C124+C140+C150+C154+C179+C183+C187+C217+C241+C254+C279+C296+C317+C359+C393+C397+C407+C464+C471+C475+C526+C530+C534+C538+C542+C546+C550+C554+C558+C559+C560+C561+C565+C569</f>
        <v>82699437960.559982</v>
      </c>
      <c r="D4" s="14">
        <f>+D5+D9+D13+D17+D21+D25+D29+D75+D96+D97+D101+D105+D112+D116+D120+D124+D140+D150+D154+D179+D183+D187+D217+D241+D254+D279+D296+D317+D359+D393+D397+D407+D464+D471+D475+D526+D530+D534+D538+D542+D546+D550+D554+D558+D559+D560+D561+D565+D569</f>
        <v>140268504150</v>
      </c>
      <c r="E4" s="14">
        <f>+E5+E9+E13+E17+E21+E25+E29+E75+E96+E97+E101+E105+E112+E116+E120+E124+E140+E150+E154+E179+E183+E187+E217+E241+E254+E279+E296+E317+E359+E393+E397+E407+E464+E471+E475+E526+E530+E534+E538+E542+E546+E550+E554+E558+E559+E560+E561+E565+E569</f>
        <v>88822341519.849976</v>
      </c>
      <c r="F4" s="15">
        <f t="shared" ref="F4:F67" si="0">IF(C4=0,"x",E4/C4*100)</f>
        <v>107.40380310953267</v>
      </c>
      <c r="G4" s="15">
        <f t="shared" ref="G4:G67" si="1">IF(D4=0,"x",E4/D4*100)</f>
        <v>63.323083152626594</v>
      </c>
      <c r="H4" s="41">
        <f>+H5+H13+H17+H21+H25+H29+H75+H96+H97+H101+H105+H112+H116+H120+H124+H140+H150+H154+H179+H183+H187+H217+H241+H254+H279+H296+H317+H359+H393+H397+H407+H464+H471+H475+H526+H530+H534+H538+H542+H546+H550+H558+H559+H560+H561+H565+H569</f>
        <v>6036043322.0499992</v>
      </c>
      <c r="J4" s="39"/>
      <c r="K4" s="39"/>
      <c r="L4" s="39"/>
      <c r="M4" s="39"/>
      <c r="N4" s="39"/>
    </row>
    <row r="5" spans="1:14" ht="12.75" customHeight="1" x14ac:dyDescent="0.25">
      <c r="A5" s="16" t="s">
        <v>218</v>
      </c>
      <c r="B5" s="17" t="s">
        <v>2</v>
      </c>
      <c r="C5" s="18">
        <v>80140670.459999993</v>
      </c>
      <c r="D5" s="18">
        <v>137851890</v>
      </c>
      <c r="E5" s="18">
        <v>83356131.680000007</v>
      </c>
      <c r="F5" s="19">
        <f t="shared" si="0"/>
        <v>104.01227142416398</v>
      </c>
      <c r="G5" s="19">
        <f t="shared" si="1"/>
        <v>60.467891793141185</v>
      </c>
      <c r="H5" s="20">
        <f t="shared" ref="H5:H68" si="2">+E5-C5</f>
        <v>3215461.2200000137</v>
      </c>
      <c r="J5" s="39"/>
    </row>
    <row r="6" spans="1:14" ht="12.75" customHeight="1" x14ac:dyDescent="0.25">
      <c r="A6" s="22" t="s">
        <v>219</v>
      </c>
      <c r="B6" s="17" t="s">
        <v>3</v>
      </c>
      <c r="C6" s="18">
        <v>80140670.459999993</v>
      </c>
      <c r="D6" s="18">
        <v>137851890</v>
      </c>
      <c r="E6" s="18">
        <v>83356131.680000007</v>
      </c>
      <c r="F6" s="19">
        <f t="shared" si="0"/>
        <v>104.01227142416398</v>
      </c>
      <c r="G6" s="19">
        <f t="shared" si="1"/>
        <v>60.467891793141185</v>
      </c>
      <c r="H6" s="20">
        <f t="shared" si="2"/>
        <v>3215461.2200000137</v>
      </c>
      <c r="J6" s="39"/>
      <c r="K6" s="39"/>
    </row>
    <row r="7" spans="1:14" ht="12.75" customHeight="1" x14ac:dyDescent="0.25">
      <c r="A7" s="24" t="s">
        <v>220</v>
      </c>
      <c r="B7" s="25" t="s">
        <v>4</v>
      </c>
      <c r="C7" s="26">
        <v>79951308.760000005</v>
      </c>
      <c r="D7" s="26">
        <v>135831890</v>
      </c>
      <c r="E7" s="26">
        <v>82865637.549999997</v>
      </c>
      <c r="F7" s="27">
        <f t="shared" si="0"/>
        <v>103.64512956097856</v>
      </c>
      <c r="G7" s="27">
        <f t="shared" si="1"/>
        <v>61.006025573228783</v>
      </c>
      <c r="H7" s="28">
        <f t="shared" si="2"/>
        <v>2914328.7899999917</v>
      </c>
      <c r="J7" s="39"/>
      <c r="K7" s="39"/>
    </row>
    <row r="8" spans="1:14" ht="12.75" customHeight="1" x14ac:dyDescent="0.25">
      <c r="A8" s="24" t="s">
        <v>221</v>
      </c>
      <c r="B8" s="25" t="s">
        <v>5</v>
      </c>
      <c r="C8" s="26">
        <v>189361.7</v>
      </c>
      <c r="D8" s="26">
        <v>2020000</v>
      </c>
      <c r="E8" s="26">
        <v>490494.13</v>
      </c>
      <c r="F8" s="27">
        <f t="shared" si="0"/>
        <v>259.02499291039317</v>
      </c>
      <c r="G8" s="27">
        <f t="shared" si="1"/>
        <v>24.281887623762376</v>
      </c>
      <c r="H8" s="28">
        <f t="shared" si="2"/>
        <v>301132.43</v>
      </c>
      <c r="J8" s="39"/>
    </row>
    <row r="9" spans="1:14" ht="12.75" customHeight="1" x14ac:dyDescent="0.25">
      <c r="A9" s="16" t="s">
        <v>441</v>
      </c>
      <c r="B9" s="17" t="s">
        <v>442</v>
      </c>
      <c r="C9" s="18"/>
      <c r="D9" s="18">
        <v>1497100</v>
      </c>
      <c r="E9" s="18"/>
      <c r="F9" s="19" t="str">
        <f t="shared" si="0"/>
        <v>x</v>
      </c>
      <c r="G9" s="19">
        <f t="shared" si="1"/>
        <v>0</v>
      </c>
      <c r="H9" s="20">
        <f t="shared" si="2"/>
        <v>0</v>
      </c>
      <c r="J9" s="39"/>
    </row>
    <row r="10" spans="1:14" ht="12.75" customHeight="1" x14ac:dyDescent="0.25">
      <c r="A10" s="22" t="s">
        <v>443</v>
      </c>
      <c r="B10" s="17" t="s">
        <v>444</v>
      </c>
      <c r="C10" s="18"/>
      <c r="D10" s="18">
        <v>1497100</v>
      </c>
      <c r="E10" s="18"/>
      <c r="F10" s="19" t="str">
        <f t="shared" si="0"/>
        <v>x</v>
      </c>
      <c r="G10" s="19">
        <f t="shared" si="1"/>
        <v>0</v>
      </c>
      <c r="H10" s="20">
        <f t="shared" si="2"/>
        <v>0</v>
      </c>
      <c r="J10" s="39"/>
      <c r="K10" s="39"/>
    </row>
    <row r="11" spans="1:14" ht="12.75" customHeight="1" x14ac:dyDescent="0.25">
      <c r="A11" s="24" t="s">
        <v>220</v>
      </c>
      <c r="B11" s="25" t="s">
        <v>4</v>
      </c>
      <c r="C11" s="26"/>
      <c r="D11" s="26">
        <v>1353100</v>
      </c>
      <c r="E11" s="26"/>
      <c r="F11" s="27" t="str">
        <f t="shared" si="0"/>
        <v>x</v>
      </c>
      <c r="G11" s="27">
        <f t="shared" si="1"/>
        <v>0</v>
      </c>
      <c r="H11" s="28">
        <f t="shared" si="2"/>
        <v>0</v>
      </c>
      <c r="J11" s="39"/>
      <c r="K11" s="39"/>
    </row>
    <row r="12" spans="1:14" ht="12.75" customHeight="1" x14ac:dyDescent="0.25">
      <c r="A12" s="24" t="s">
        <v>221</v>
      </c>
      <c r="B12" s="25" t="s">
        <v>436</v>
      </c>
      <c r="C12" s="26"/>
      <c r="D12" s="26">
        <v>144000</v>
      </c>
      <c r="E12" s="26"/>
      <c r="F12" s="27" t="str">
        <f t="shared" si="0"/>
        <v>x</v>
      </c>
      <c r="G12" s="27">
        <f t="shared" si="1"/>
        <v>0</v>
      </c>
      <c r="H12" s="28">
        <f t="shared" si="2"/>
        <v>0</v>
      </c>
      <c r="J12" s="39"/>
    </row>
    <row r="13" spans="1:14" ht="12.75" customHeight="1" x14ac:dyDescent="0.25">
      <c r="A13" s="16" t="s">
        <v>222</v>
      </c>
      <c r="B13" s="17" t="s">
        <v>6</v>
      </c>
      <c r="C13" s="18">
        <v>3766908.41</v>
      </c>
      <c r="D13" s="18">
        <v>72017253</v>
      </c>
      <c r="E13" s="18">
        <v>61123740.840000004</v>
      </c>
      <c r="F13" s="19">
        <f t="shared" si="0"/>
        <v>1622.6500404877111</v>
      </c>
      <c r="G13" s="19">
        <f t="shared" si="1"/>
        <v>84.873746628464161</v>
      </c>
      <c r="H13" s="20">
        <f t="shared" si="2"/>
        <v>57356832.430000007</v>
      </c>
      <c r="J13" s="39"/>
    </row>
    <row r="14" spans="1:14" ht="12.75" customHeight="1" x14ac:dyDescent="0.25">
      <c r="A14" s="22" t="s">
        <v>223</v>
      </c>
      <c r="B14" s="17" t="s">
        <v>7</v>
      </c>
      <c r="C14" s="18">
        <v>3766908.41</v>
      </c>
      <c r="D14" s="18">
        <v>72017253</v>
      </c>
      <c r="E14" s="18">
        <v>61123740.840000004</v>
      </c>
      <c r="F14" s="19">
        <f t="shared" si="0"/>
        <v>1622.6500404877111</v>
      </c>
      <c r="G14" s="19">
        <f t="shared" si="1"/>
        <v>84.873746628464161</v>
      </c>
      <c r="H14" s="20">
        <f t="shared" si="2"/>
        <v>57356832.430000007</v>
      </c>
      <c r="J14" s="39"/>
    </row>
    <row r="15" spans="1:14" ht="12.75" customHeight="1" x14ac:dyDescent="0.25">
      <c r="A15" s="24" t="s">
        <v>220</v>
      </c>
      <c r="B15" s="25" t="s">
        <v>4</v>
      </c>
      <c r="C15" s="26">
        <v>3749332.16</v>
      </c>
      <c r="D15" s="26">
        <v>71459253</v>
      </c>
      <c r="E15" s="26">
        <v>61067808.57</v>
      </c>
      <c r="F15" s="27">
        <f t="shared" si="0"/>
        <v>1628.7649630381106</v>
      </c>
      <c r="G15" s="27">
        <f t="shared" si="1"/>
        <v>85.458224101502992</v>
      </c>
      <c r="H15" s="28">
        <f t="shared" si="2"/>
        <v>57318476.409999996</v>
      </c>
      <c r="J15" s="39"/>
    </row>
    <row r="16" spans="1:14" ht="12.75" customHeight="1" x14ac:dyDescent="0.25">
      <c r="A16" s="24" t="s">
        <v>221</v>
      </c>
      <c r="B16" s="25" t="s">
        <v>5</v>
      </c>
      <c r="C16" s="26">
        <v>17576.25</v>
      </c>
      <c r="D16" s="26">
        <v>558000</v>
      </c>
      <c r="E16" s="26">
        <v>55932.27</v>
      </c>
      <c r="F16" s="27">
        <f t="shared" si="0"/>
        <v>318.22641348410497</v>
      </c>
      <c r="G16" s="27">
        <f t="shared" si="1"/>
        <v>10.023704301075268</v>
      </c>
      <c r="H16" s="28">
        <f t="shared" si="2"/>
        <v>38356.019999999997</v>
      </c>
      <c r="J16" s="39"/>
    </row>
    <row r="17" spans="1:10" ht="12.75" customHeight="1" x14ac:dyDescent="0.25">
      <c r="A17" s="16" t="s">
        <v>224</v>
      </c>
      <c r="B17" s="17" t="s">
        <v>8</v>
      </c>
      <c r="C17" s="18">
        <v>21832665.640000001</v>
      </c>
      <c r="D17" s="18">
        <v>38308292</v>
      </c>
      <c r="E17" s="18">
        <v>21566309.600000001</v>
      </c>
      <c r="F17" s="19">
        <f t="shared" si="0"/>
        <v>98.780011362826883</v>
      </c>
      <c r="G17" s="19">
        <f t="shared" si="1"/>
        <v>56.296714037785868</v>
      </c>
      <c r="H17" s="20">
        <f t="shared" si="2"/>
        <v>-266356.03999999911</v>
      </c>
      <c r="J17" s="39"/>
    </row>
    <row r="18" spans="1:10" ht="12.75" customHeight="1" x14ac:dyDescent="0.25">
      <c r="A18" s="22" t="s">
        <v>225</v>
      </c>
      <c r="B18" s="17" t="s">
        <v>9</v>
      </c>
      <c r="C18" s="18">
        <v>21832665.640000001</v>
      </c>
      <c r="D18" s="18">
        <v>38308292</v>
      </c>
      <c r="E18" s="18">
        <v>21566309.600000001</v>
      </c>
      <c r="F18" s="19">
        <f t="shared" si="0"/>
        <v>98.780011362826883</v>
      </c>
      <c r="G18" s="19">
        <f t="shared" si="1"/>
        <v>56.296714037785868</v>
      </c>
      <c r="H18" s="20">
        <f t="shared" si="2"/>
        <v>-266356.03999999911</v>
      </c>
      <c r="J18" s="39"/>
    </row>
    <row r="19" spans="1:10" ht="12.75" customHeight="1" x14ac:dyDescent="0.25">
      <c r="A19" s="24" t="s">
        <v>220</v>
      </c>
      <c r="B19" s="25" t="s">
        <v>4</v>
      </c>
      <c r="C19" s="26">
        <v>21612103.760000002</v>
      </c>
      <c r="D19" s="26">
        <v>37254892</v>
      </c>
      <c r="E19" s="26">
        <v>21353104.699999999</v>
      </c>
      <c r="F19" s="27">
        <f t="shared" si="0"/>
        <v>98.801601811299093</v>
      </c>
      <c r="G19" s="27">
        <f t="shared" si="1"/>
        <v>57.31624372981674</v>
      </c>
      <c r="H19" s="28">
        <f t="shared" si="2"/>
        <v>-258999.06000000238</v>
      </c>
      <c r="J19" s="39"/>
    </row>
    <row r="20" spans="1:10" ht="12.75" customHeight="1" x14ac:dyDescent="0.25">
      <c r="A20" s="24" t="s">
        <v>221</v>
      </c>
      <c r="B20" s="25" t="s">
        <v>5</v>
      </c>
      <c r="C20" s="26">
        <v>220561.88</v>
      </c>
      <c r="D20" s="26">
        <v>1053400</v>
      </c>
      <c r="E20" s="26">
        <v>213204.9</v>
      </c>
      <c r="F20" s="27">
        <f t="shared" si="0"/>
        <v>96.66443720918592</v>
      </c>
      <c r="G20" s="27">
        <f t="shared" si="1"/>
        <v>20.239690525916082</v>
      </c>
      <c r="H20" s="28">
        <f t="shared" si="2"/>
        <v>-7356.9800000000105</v>
      </c>
      <c r="J20" s="39"/>
    </row>
    <row r="21" spans="1:10" ht="12.75" customHeight="1" x14ac:dyDescent="0.25">
      <c r="A21" s="16" t="s">
        <v>226</v>
      </c>
      <c r="B21" s="17" t="s">
        <v>10</v>
      </c>
      <c r="C21" s="18">
        <v>20059178.52</v>
      </c>
      <c r="D21" s="18">
        <v>33771770</v>
      </c>
      <c r="E21" s="18">
        <v>20705042.829999998</v>
      </c>
      <c r="F21" s="19">
        <f t="shared" si="0"/>
        <v>103.21979441658611</v>
      </c>
      <c r="G21" s="19">
        <f t="shared" si="1"/>
        <v>61.308728651178178</v>
      </c>
      <c r="H21" s="20">
        <f t="shared" si="2"/>
        <v>645864.30999999866</v>
      </c>
      <c r="J21" s="39"/>
    </row>
    <row r="22" spans="1:10" ht="12.75" customHeight="1" x14ac:dyDescent="0.25">
      <c r="A22" s="22" t="s">
        <v>227</v>
      </c>
      <c r="B22" s="17" t="s">
        <v>11</v>
      </c>
      <c r="C22" s="18">
        <v>20059178.52</v>
      </c>
      <c r="D22" s="18">
        <v>33771770</v>
      </c>
      <c r="E22" s="18">
        <v>20705042.829999998</v>
      </c>
      <c r="F22" s="19">
        <f t="shared" si="0"/>
        <v>103.21979441658611</v>
      </c>
      <c r="G22" s="19">
        <f t="shared" si="1"/>
        <v>61.308728651178178</v>
      </c>
      <c r="H22" s="20">
        <f t="shared" si="2"/>
        <v>645864.30999999866</v>
      </c>
      <c r="J22" s="39"/>
    </row>
    <row r="23" spans="1:10" ht="12.75" customHeight="1" x14ac:dyDescent="0.25">
      <c r="A23" s="24" t="s">
        <v>220</v>
      </c>
      <c r="B23" s="25" t="s">
        <v>4</v>
      </c>
      <c r="C23" s="26">
        <v>19893188.91</v>
      </c>
      <c r="D23" s="26">
        <v>33371770</v>
      </c>
      <c r="E23" s="26">
        <v>20455007.739999998</v>
      </c>
      <c r="F23" s="27">
        <f t="shared" si="0"/>
        <v>102.82417682022604</v>
      </c>
      <c r="G23" s="27">
        <f t="shared" si="1"/>
        <v>61.294344711113609</v>
      </c>
      <c r="H23" s="28">
        <f t="shared" si="2"/>
        <v>561818.82999999821</v>
      </c>
      <c r="J23" s="39"/>
    </row>
    <row r="24" spans="1:10" ht="12.75" customHeight="1" x14ac:dyDescent="0.25">
      <c r="A24" s="24" t="s">
        <v>221</v>
      </c>
      <c r="B24" s="25" t="s">
        <v>5</v>
      </c>
      <c r="C24" s="26">
        <v>165989.60999999999</v>
      </c>
      <c r="D24" s="26">
        <v>400000</v>
      </c>
      <c r="E24" s="26">
        <v>250035.09</v>
      </c>
      <c r="F24" s="27">
        <f t="shared" si="0"/>
        <v>150.63297636520744</v>
      </c>
      <c r="G24" s="27">
        <f t="shared" si="1"/>
        <v>62.508772499999999</v>
      </c>
      <c r="H24" s="28">
        <f t="shared" si="2"/>
        <v>84045.48000000001</v>
      </c>
      <c r="J24" s="39"/>
    </row>
    <row r="25" spans="1:10" ht="12.75" customHeight="1" x14ac:dyDescent="0.25">
      <c r="A25" s="16" t="s">
        <v>228</v>
      </c>
      <c r="B25" s="17" t="s">
        <v>12</v>
      </c>
      <c r="C25" s="18">
        <v>8149467.2400000002</v>
      </c>
      <c r="D25" s="18">
        <v>15078020</v>
      </c>
      <c r="E25" s="18">
        <v>9029909.6699999999</v>
      </c>
      <c r="F25" s="19">
        <f t="shared" si="0"/>
        <v>110.80368083055205</v>
      </c>
      <c r="G25" s="19">
        <f t="shared" si="1"/>
        <v>59.887900864967683</v>
      </c>
      <c r="H25" s="20">
        <f t="shared" si="2"/>
        <v>880442.4299999997</v>
      </c>
      <c r="J25" s="39"/>
    </row>
    <row r="26" spans="1:10" ht="12.75" customHeight="1" x14ac:dyDescent="0.25">
      <c r="A26" s="22" t="s">
        <v>229</v>
      </c>
      <c r="B26" s="17" t="s">
        <v>13</v>
      </c>
      <c r="C26" s="18">
        <v>8149467.2400000002</v>
      </c>
      <c r="D26" s="18">
        <v>15078020</v>
      </c>
      <c r="E26" s="18">
        <v>9029909.6699999999</v>
      </c>
      <c r="F26" s="19">
        <f t="shared" si="0"/>
        <v>110.80368083055205</v>
      </c>
      <c r="G26" s="19">
        <f t="shared" si="1"/>
        <v>59.887900864967683</v>
      </c>
      <c r="H26" s="20">
        <f t="shared" si="2"/>
        <v>880442.4299999997</v>
      </c>
      <c r="J26" s="39"/>
    </row>
    <row r="27" spans="1:10" ht="12.75" customHeight="1" x14ac:dyDescent="0.25">
      <c r="A27" s="24" t="s">
        <v>220</v>
      </c>
      <c r="B27" s="25" t="s">
        <v>4</v>
      </c>
      <c r="C27" s="26">
        <v>8041701.5999999996</v>
      </c>
      <c r="D27" s="26">
        <v>14637020</v>
      </c>
      <c r="E27" s="26">
        <v>8951293.5199999996</v>
      </c>
      <c r="F27" s="27">
        <f t="shared" si="0"/>
        <v>111.31093847103206</v>
      </c>
      <c r="G27" s="27">
        <f t="shared" si="1"/>
        <v>61.155163551050684</v>
      </c>
      <c r="H27" s="28">
        <f t="shared" si="2"/>
        <v>909591.91999999993</v>
      </c>
      <c r="J27" s="39"/>
    </row>
    <row r="28" spans="1:10" ht="12.75" customHeight="1" x14ac:dyDescent="0.25">
      <c r="A28" s="24" t="s">
        <v>221</v>
      </c>
      <c r="B28" s="25" t="s">
        <v>5</v>
      </c>
      <c r="C28" s="26">
        <v>107765.64</v>
      </c>
      <c r="D28" s="26">
        <v>441000</v>
      </c>
      <c r="E28" s="26">
        <v>78616.149999999994</v>
      </c>
      <c r="F28" s="27">
        <f t="shared" si="0"/>
        <v>72.95103522792607</v>
      </c>
      <c r="G28" s="27">
        <f t="shared" si="1"/>
        <v>17.826791383219952</v>
      </c>
      <c r="H28" s="28">
        <f t="shared" si="2"/>
        <v>-29149.490000000005</v>
      </c>
      <c r="J28" s="39"/>
    </row>
    <row r="29" spans="1:10" ht="12.75" customHeight="1" x14ac:dyDescent="0.25">
      <c r="A29" s="16" t="s">
        <v>230</v>
      </c>
      <c r="B29" s="17" t="s">
        <v>14</v>
      </c>
      <c r="C29" s="18">
        <v>193511835.84999999</v>
      </c>
      <c r="D29" s="18">
        <v>427607392</v>
      </c>
      <c r="E29" s="18">
        <v>218021138.84</v>
      </c>
      <c r="F29" s="19">
        <f t="shared" si="0"/>
        <v>112.66553173987678</v>
      </c>
      <c r="G29" s="19">
        <f t="shared" si="1"/>
        <v>50.986288571924412</v>
      </c>
      <c r="H29" s="20">
        <f t="shared" si="2"/>
        <v>24509302.99000001</v>
      </c>
      <c r="J29" s="39"/>
    </row>
    <row r="30" spans="1:10" ht="12.75" customHeight="1" x14ac:dyDescent="0.25">
      <c r="A30" s="22" t="s">
        <v>231</v>
      </c>
      <c r="B30" s="17" t="s">
        <v>15</v>
      </c>
      <c r="C30" s="18">
        <v>12663334.92</v>
      </c>
      <c r="D30" s="18">
        <v>35055900</v>
      </c>
      <c r="E30" s="18">
        <v>18127818.579999998</v>
      </c>
      <c r="F30" s="19">
        <f t="shared" si="0"/>
        <v>143.15201086065881</v>
      </c>
      <c r="G30" s="19">
        <f t="shared" si="1"/>
        <v>51.711177234074711</v>
      </c>
      <c r="H30" s="20">
        <f t="shared" si="2"/>
        <v>5464483.6599999983</v>
      </c>
      <c r="J30" s="39"/>
    </row>
    <row r="31" spans="1:10" ht="12.75" customHeight="1" x14ac:dyDescent="0.25">
      <c r="A31" s="24" t="s">
        <v>220</v>
      </c>
      <c r="B31" s="25" t="s">
        <v>4</v>
      </c>
      <c r="C31" s="26">
        <v>12588848.939999999</v>
      </c>
      <c r="D31" s="26">
        <v>30080900</v>
      </c>
      <c r="E31" s="26">
        <v>16793841.039999999</v>
      </c>
      <c r="F31" s="27">
        <f t="shared" si="0"/>
        <v>133.40251455904752</v>
      </c>
      <c r="G31" s="27">
        <f t="shared" si="1"/>
        <v>55.82891815072022</v>
      </c>
      <c r="H31" s="28">
        <f t="shared" si="2"/>
        <v>4204992.0999999996</v>
      </c>
      <c r="J31" s="39"/>
    </row>
    <row r="32" spans="1:10" ht="12.75" customHeight="1" x14ac:dyDescent="0.25">
      <c r="A32" s="24" t="s">
        <v>221</v>
      </c>
      <c r="B32" s="25" t="s">
        <v>5</v>
      </c>
      <c r="C32" s="26">
        <v>74485.98</v>
      </c>
      <c r="D32" s="26">
        <v>4975000</v>
      </c>
      <c r="E32" s="26">
        <v>1333977.54</v>
      </c>
      <c r="F32" s="27">
        <f t="shared" si="0"/>
        <v>1790.9109069921617</v>
      </c>
      <c r="G32" s="27">
        <f t="shared" si="1"/>
        <v>26.813618894472363</v>
      </c>
      <c r="H32" s="28">
        <f t="shared" si="2"/>
        <v>1259491.56</v>
      </c>
      <c r="J32" s="39"/>
    </row>
    <row r="33" spans="1:10" ht="12.75" customHeight="1" x14ac:dyDescent="0.25">
      <c r="A33" s="22" t="s">
        <v>232</v>
      </c>
      <c r="B33" s="17" t="s">
        <v>16</v>
      </c>
      <c r="C33" s="18">
        <v>6196235.3200000003</v>
      </c>
      <c r="D33" s="18">
        <v>11987500</v>
      </c>
      <c r="E33" s="18">
        <v>6160784.3399999999</v>
      </c>
      <c r="F33" s="19">
        <f t="shared" si="0"/>
        <v>99.427862594476153</v>
      </c>
      <c r="G33" s="19">
        <f t="shared" si="1"/>
        <v>51.39340429614181</v>
      </c>
      <c r="H33" s="20">
        <f t="shared" si="2"/>
        <v>-35450.980000000447</v>
      </c>
      <c r="J33" s="39"/>
    </row>
    <row r="34" spans="1:10" ht="12.75" customHeight="1" x14ac:dyDescent="0.25">
      <c r="A34" s="24" t="s">
        <v>220</v>
      </c>
      <c r="B34" s="25" t="s">
        <v>4</v>
      </c>
      <c r="C34" s="26">
        <v>6142417.2599999998</v>
      </c>
      <c r="D34" s="26">
        <v>11766500</v>
      </c>
      <c r="E34" s="26">
        <v>6139741.3499999996</v>
      </c>
      <c r="F34" s="27">
        <f t="shared" si="0"/>
        <v>99.956435554819336</v>
      </c>
      <c r="G34" s="27">
        <f t="shared" si="1"/>
        <v>52.179844048782556</v>
      </c>
      <c r="H34" s="28">
        <f t="shared" si="2"/>
        <v>-2675.910000000149</v>
      </c>
      <c r="J34" s="39"/>
    </row>
    <row r="35" spans="1:10" ht="12.75" customHeight="1" x14ac:dyDescent="0.25">
      <c r="A35" s="24" t="s">
        <v>221</v>
      </c>
      <c r="B35" s="25" t="s">
        <v>5</v>
      </c>
      <c r="C35" s="26">
        <v>53818.06</v>
      </c>
      <c r="D35" s="26">
        <v>221000</v>
      </c>
      <c r="E35" s="26">
        <v>21042.99</v>
      </c>
      <c r="F35" s="27">
        <f t="shared" si="0"/>
        <v>39.100238841756841</v>
      </c>
      <c r="G35" s="27">
        <f t="shared" si="1"/>
        <v>9.521714932126697</v>
      </c>
      <c r="H35" s="28">
        <f t="shared" si="2"/>
        <v>-32775.069999999992</v>
      </c>
      <c r="J35" s="39"/>
    </row>
    <row r="36" spans="1:10" ht="12.75" customHeight="1" x14ac:dyDescent="0.25">
      <c r="A36" s="22" t="s">
        <v>233</v>
      </c>
      <c r="B36" s="17" t="s">
        <v>17</v>
      </c>
      <c r="C36" s="18">
        <v>60048212.619999997</v>
      </c>
      <c r="D36" s="18">
        <v>185781778</v>
      </c>
      <c r="E36" s="18">
        <v>70581485.810000002</v>
      </c>
      <c r="F36" s="19">
        <f t="shared" si="0"/>
        <v>117.54136006787941</v>
      </c>
      <c r="G36" s="19">
        <f t="shared" si="1"/>
        <v>37.991608525783406</v>
      </c>
      <c r="H36" s="20">
        <f t="shared" si="2"/>
        <v>10533273.190000005</v>
      </c>
      <c r="J36" s="39"/>
    </row>
    <row r="37" spans="1:10" ht="12.75" customHeight="1" x14ac:dyDescent="0.25">
      <c r="A37" s="24" t="s">
        <v>220</v>
      </c>
      <c r="B37" s="25" t="s">
        <v>4</v>
      </c>
      <c r="C37" s="26">
        <v>60035696.740000002</v>
      </c>
      <c r="D37" s="26">
        <v>185446778</v>
      </c>
      <c r="E37" s="26">
        <v>70550969.340000004</v>
      </c>
      <c r="F37" s="27">
        <f t="shared" si="0"/>
        <v>117.5150338398488</v>
      </c>
      <c r="G37" s="27">
        <f t="shared" si="1"/>
        <v>38.043782750434204</v>
      </c>
      <c r="H37" s="28">
        <f t="shared" si="2"/>
        <v>10515272.600000001</v>
      </c>
      <c r="J37" s="39"/>
    </row>
    <row r="38" spans="1:10" ht="12.75" customHeight="1" x14ac:dyDescent="0.25">
      <c r="A38" s="24" t="s">
        <v>221</v>
      </c>
      <c r="B38" s="25" t="s">
        <v>5</v>
      </c>
      <c r="C38" s="26">
        <v>12515.88</v>
      </c>
      <c r="D38" s="26">
        <v>335000</v>
      </c>
      <c r="E38" s="26">
        <v>30516.47</v>
      </c>
      <c r="F38" s="27">
        <f t="shared" si="0"/>
        <v>243.82200852037573</v>
      </c>
      <c r="G38" s="27">
        <f t="shared" si="1"/>
        <v>9.1093940298507459</v>
      </c>
      <c r="H38" s="28">
        <f t="shared" si="2"/>
        <v>18000.590000000004</v>
      </c>
      <c r="J38" s="39"/>
    </row>
    <row r="39" spans="1:10" ht="25.5" x14ac:dyDescent="0.25">
      <c r="A39" s="22" t="s">
        <v>234</v>
      </c>
      <c r="B39" s="17" t="s">
        <v>18</v>
      </c>
      <c r="C39" s="18">
        <v>4938804.3</v>
      </c>
      <c r="D39" s="18">
        <v>11212410</v>
      </c>
      <c r="E39" s="18">
        <v>2792503.14</v>
      </c>
      <c r="F39" s="19">
        <f t="shared" si="0"/>
        <v>56.542089347415533</v>
      </c>
      <c r="G39" s="19">
        <f t="shared" si="1"/>
        <v>24.905467602415541</v>
      </c>
      <c r="H39" s="20">
        <f t="shared" si="2"/>
        <v>-2146301.1599999997</v>
      </c>
      <c r="J39" s="39"/>
    </row>
    <row r="40" spans="1:10" ht="12.75" customHeight="1" x14ac:dyDescent="0.25">
      <c r="A40" s="24" t="s">
        <v>220</v>
      </c>
      <c r="B40" s="25" t="s">
        <v>4</v>
      </c>
      <c r="C40" s="26">
        <v>4938639.45</v>
      </c>
      <c r="D40" s="26">
        <v>11004410</v>
      </c>
      <c r="E40" s="26">
        <v>2714623.41</v>
      </c>
      <c r="F40" s="27">
        <f t="shared" si="0"/>
        <v>54.967029634042234</v>
      </c>
      <c r="G40" s="27">
        <f t="shared" si="1"/>
        <v>24.668504808526766</v>
      </c>
      <c r="H40" s="28">
        <f t="shared" si="2"/>
        <v>-2224016.04</v>
      </c>
      <c r="J40" s="39"/>
    </row>
    <row r="41" spans="1:10" ht="12.75" customHeight="1" x14ac:dyDescent="0.25">
      <c r="A41" s="24" t="s">
        <v>221</v>
      </c>
      <c r="B41" s="25" t="s">
        <v>5</v>
      </c>
      <c r="C41" s="26">
        <v>164.85</v>
      </c>
      <c r="D41" s="26">
        <v>208000</v>
      </c>
      <c r="E41" s="26">
        <v>77879.73</v>
      </c>
      <c r="F41" s="27">
        <f t="shared" si="0"/>
        <v>47242.784349408554</v>
      </c>
      <c r="G41" s="27">
        <f t="shared" si="1"/>
        <v>37.442177884615383</v>
      </c>
      <c r="H41" s="28">
        <f t="shared" si="2"/>
        <v>77714.87999999999</v>
      </c>
      <c r="J41" s="39"/>
    </row>
    <row r="42" spans="1:10" ht="12.75" customHeight="1" x14ac:dyDescent="0.25">
      <c r="A42" s="22" t="s">
        <v>235</v>
      </c>
      <c r="B42" s="17" t="s">
        <v>19</v>
      </c>
      <c r="C42" s="18">
        <v>26317503.010000002</v>
      </c>
      <c r="D42" s="18">
        <v>38657227</v>
      </c>
      <c r="E42" s="18">
        <v>28704849.440000001</v>
      </c>
      <c r="F42" s="19">
        <f t="shared" si="0"/>
        <v>109.07132576024733</v>
      </c>
      <c r="G42" s="19">
        <f t="shared" si="1"/>
        <v>74.254807361117756</v>
      </c>
      <c r="H42" s="20">
        <f t="shared" si="2"/>
        <v>2387346.4299999997</v>
      </c>
      <c r="J42" s="39"/>
    </row>
    <row r="43" spans="1:10" ht="12.75" customHeight="1" x14ac:dyDescent="0.25">
      <c r="A43" s="24" t="s">
        <v>220</v>
      </c>
      <c r="B43" s="25" t="s">
        <v>4</v>
      </c>
      <c r="C43" s="26">
        <v>26317406.850000001</v>
      </c>
      <c r="D43" s="26">
        <v>38518727</v>
      </c>
      <c r="E43" s="26">
        <v>28619035.059999999</v>
      </c>
      <c r="F43" s="27">
        <f t="shared" si="0"/>
        <v>108.74564968774649</v>
      </c>
      <c r="G43" s="27">
        <f t="shared" si="1"/>
        <v>74.299015800807737</v>
      </c>
      <c r="H43" s="28">
        <f t="shared" si="2"/>
        <v>2301628.2099999972</v>
      </c>
      <c r="J43" s="39"/>
    </row>
    <row r="44" spans="1:10" ht="12.75" customHeight="1" x14ac:dyDescent="0.25">
      <c r="A44" s="24" t="s">
        <v>221</v>
      </c>
      <c r="B44" s="25" t="s">
        <v>5</v>
      </c>
      <c r="C44" s="26">
        <v>96.16</v>
      </c>
      <c r="D44" s="26">
        <v>138500</v>
      </c>
      <c r="E44" s="26">
        <v>85814.38</v>
      </c>
      <c r="F44" s="27">
        <f t="shared" si="0"/>
        <v>89241.243760399346</v>
      </c>
      <c r="G44" s="27">
        <f t="shared" si="1"/>
        <v>61.959841155234663</v>
      </c>
      <c r="H44" s="28">
        <f t="shared" si="2"/>
        <v>85718.22</v>
      </c>
      <c r="J44" s="39"/>
    </row>
    <row r="45" spans="1:10" ht="12.75" customHeight="1" x14ac:dyDescent="0.25">
      <c r="A45" s="22" t="s">
        <v>236</v>
      </c>
      <c r="B45" s="17" t="s">
        <v>20</v>
      </c>
      <c r="C45" s="18">
        <v>3213100.25</v>
      </c>
      <c r="D45" s="18">
        <v>6432410</v>
      </c>
      <c r="E45" s="18">
        <v>3427109.26</v>
      </c>
      <c r="F45" s="19">
        <f t="shared" si="0"/>
        <v>106.66051456066457</v>
      </c>
      <c r="G45" s="19">
        <f t="shared" si="1"/>
        <v>53.278775140266241</v>
      </c>
      <c r="H45" s="20">
        <f t="shared" si="2"/>
        <v>214009.00999999978</v>
      </c>
      <c r="J45" s="39"/>
    </row>
    <row r="46" spans="1:10" ht="12.75" customHeight="1" x14ac:dyDescent="0.25">
      <c r="A46" s="24" t="s">
        <v>220</v>
      </c>
      <c r="B46" s="25" t="s">
        <v>4</v>
      </c>
      <c r="C46" s="26">
        <v>3014142.3</v>
      </c>
      <c r="D46" s="26">
        <v>6142410</v>
      </c>
      <c r="E46" s="26">
        <v>3219659.21</v>
      </c>
      <c r="F46" s="27">
        <f t="shared" si="0"/>
        <v>106.81842094847347</v>
      </c>
      <c r="G46" s="27">
        <f t="shared" si="1"/>
        <v>52.416872367686295</v>
      </c>
      <c r="H46" s="28">
        <f t="shared" si="2"/>
        <v>205516.91000000015</v>
      </c>
      <c r="J46" s="39"/>
    </row>
    <row r="47" spans="1:10" ht="12.75" customHeight="1" x14ac:dyDescent="0.25">
      <c r="A47" s="24" t="s">
        <v>221</v>
      </c>
      <c r="B47" s="25" t="s">
        <v>5</v>
      </c>
      <c r="C47" s="26">
        <v>198957.95</v>
      </c>
      <c r="D47" s="26">
        <v>290000</v>
      </c>
      <c r="E47" s="26">
        <v>207450.05</v>
      </c>
      <c r="F47" s="27">
        <f t="shared" si="0"/>
        <v>104.26828885199106</v>
      </c>
      <c r="G47" s="27">
        <f t="shared" si="1"/>
        <v>71.534499999999994</v>
      </c>
      <c r="H47" s="28">
        <f t="shared" si="2"/>
        <v>8492.0999999999767</v>
      </c>
      <c r="J47" s="39"/>
    </row>
    <row r="48" spans="1:10" ht="25.5" x14ac:dyDescent="0.25">
      <c r="A48" s="22" t="s">
        <v>237</v>
      </c>
      <c r="B48" s="17" t="s">
        <v>21</v>
      </c>
      <c r="C48" s="18">
        <v>20487544.02</v>
      </c>
      <c r="D48" s="18">
        <v>45903210</v>
      </c>
      <c r="E48" s="18">
        <v>22097411.41</v>
      </c>
      <c r="F48" s="19">
        <f t="shared" si="0"/>
        <v>107.85778611837731</v>
      </c>
      <c r="G48" s="19">
        <f t="shared" si="1"/>
        <v>48.139141924932922</v>
      </c>
      <c r="H48" s="20">
        <f t="shared" si="2"/>
        <v>1609867.3900000006</v>
      </c>
      <c r="J48" s="39"/>
    </row>
    <row r="49" spans="1:10" ht="12.75" customHeight="1" x14ac:dyDescent="0.25">
      <c r="A49" s="24" t="s">
        <v>220</v>
      </c>
      <c r="B49" s="25" t="s">
        <v>4</v>
      </c>
      <c r="C49" s="26">
        <v>20211890.25</v>
      </c>
      <c r="D49" s="26">
        <v>42360210</v>
      </c>
      <c r="E49" s="26">
        <v>21950113.280000001</v>
      </c>
      <c r="F49" s="27">
        <f t="shared" si="0"/>
        <v>108.60000231794254</v>
      </c>
      <c r="G49" s="27">
        <f t="shared" si="1"/>
        <v>51.817763131958039</v>
      </c>
      <c r="H49" s="28">
        <f t="shared" si="2"/>
        <v>1738223.0300000012</v>
      </c>
      <c r="J49" s="39"/>
    </row>
    <row r="50" spans="1:10" ht="12.75" customHeight="1" x14ac:dyDescent="0.25">
      <c r="A50" s="24" t="s">
        <v>221</v>
      </c>
      <c r="B50" s="25" t="s">
        <v>5</v>
      </c>
      <c r="C50" s="26">
        <v>275653.77</v>
      </c>
      <c r="D50" s="26">
        <v>3543000</v>
      </c>
      <c r="E50" s="26">
        <v>147298.13</v>
      </c>
      <c r="F50" s="27">
        <f t="shared" si="0"/>
        <v>53.435920720402265</v>
      </c>
      <c r="G50" s="27">
        <f t="shared" si="1"/>
        <v>4.1574408693197853</v>
      </c>
      <c r="H50" s="28">
        <f t="shared" si="2"/>
        <v>-128355.64000000001</v>
      </c>
      <c r="J50" s="39"/>
    </row>
    <row r="51" spans="1:10" ht="12.75" customHeight="1" x14ac:dyDescent="0.25">
      <c r="A51" s="22" t="s">
        <v>238</v>
      </c>
      <c r="B51" s="17" t="s">
        <v>22</v>
      </c>
      <c r="C51" s="18">
        <v>988653.75</v>
      </c>
      <c r="D51" s="18">
        <v>2339260</v>
      </c>
      <c r="E51" s="18">
        <v>1332892.8799999999</v>
      </c>
      <c r="F51" s="19">
        <f t="shared" si="0"/>
        <v>134.81897782717155</v>
      </c>
      <c r="G51" s="19">
        <f t="shared" si="1"/>
        <v>56.979253268127529</v>
      </c>
      <c r="H51" s="20">
        <f t="shared" si="2"/>
        <v>344239.12999999989</v>
      </c>
      <c r="J51" s="39"/>
    </row>
    <row r="52" spans="1:10" ht="12.75" customHeight="1" x14ac:dyDescent="0.25">
      <c r="A52" s="24" t="s">
        <v>220</v>
      </c>
      <c r="B52" s="25" t="s">
        <v>4</v>
      </c>
      <c r="C52" s="26">
        <v>988653.75</v>
      </c>
      <c r="D52" s="26">
        <v>2276260</v>
      </c>
      <c r="E52" s="26">
        <v>1301516.49</v>
      </c>
      <c r="F52" s="27">
        <f t="shared" si="0"/>
        <v>131.64532982351</v>
      </c>
      <c r="G52" s="27">
        <f t="shared" si="1"/>
        <v>57.177848312582924</v>
      </c>
      <c r="H52" s="28">
        <f t="shared" si="2"/>
        <v>312862.74</v>
      </c>
      <c r="J52" s="39"/>
    </row>
    <row r="53" spans="1:10" ht="12.75" customHeight="1" x14ac:dyDescent="0.25">
      <c r="A53" s="24" t="s">
        <v>221</v>
      </c>
      <c r="B53" s="25" t="s">
        <v>5</v>
      </c>
      <c r="C53" s="26"/>
      <c r="D53" s="26">
        <v>63000</v>
      </c>
      <c r="E53" s="26">
        <v>31376.39</v>
      </c>
      <c r="F53" s="27" t="str">
        <f t="shared" si="0"/>
        <v>x</v>
      </c>
      <c r="G53" s="27">
        <f t="shared" si="1"/>
        <v>49.803793650793651</v>
      </c>
      <c r="H53" s="28">
        <f t="shared" si="2"/>
        <v>31376.39</v>
      </c>
      <c r="J53" s="39"/>
    </row>
    <row r="54" spans="1:10" ht="12.75" customHeight="1" x14ac:dyDescent="0.25">
      <c r="A54" s="22" t="s">
        <v>239</v>
      </c>
      <c r="B54" s="17" t="s">
        <v>23</v>
      </c>
      <c r="C54" s="18">
        <v>1170487.8400000001</v>
      </c>
      <c r="D54" s="18">
        <v>2356870</v>
      </c>
      <c r="E54" s="18">
        <v>1216570.4099999999</v>
      </c>
      <c r="F54" s="19">
        <f t="shared" si="0"/>
        <v>103.93703961930949</v>
      </c>
      <c r="G54" s="19">
        <f t="shared" si="1"/>
        <v>51.618053180701516</v>
      </c>
      <c r="H54" s="20">
        <f t="shared" si="2"/>
        <v>46082.569999999832</v>
      </c>
      <c r="J54" s="39"/>
    </row>
    <row r="55" spans="1:10" ht="12.75" customHeight="1" x14ac:dyDescent="0.25">
      <c r="A55" s="24" t="s">
        <v>220</v>
      </c>
      <c r="B55" s="25" t="s">
        <v>4</v>
      </c>
      <c r="C55" s="26">
        <v>1170336.73</v>
      </c>
      <c r="D55" s="26">
        <v>2305870</v>
      </c>
      <c r="E55" s="26">
        <v>1212820.9099999999</v>
      </c>
      <c r="F55" s="27">
        <f t="shared" si="0"/>
        <v>103.63008174578951</v>
      </c>
      <c r="G55" s="27">
        <f t="shared" si="1"/>
        <v>52.597106948787221</v>
      </c>
      <c r="H55" s="28">
        <f t="shared" si="2"/>
        <v>42484.179999999935</v>
      </c>
      <c r="J55" s="39"/>
    </row>
    <row r="56" spans="1:10" ht="12.75" customHeight="1" x14ac:dyDescent="0.25">
      <c r="A56" s="24" t="s">
        <v>221</v>
      </c>
      <c r="B56" s="25" t="s">
        <v>5</v>
      </c>
      <c r="C56" s="26">
        <v>151.11000000000001</v>
      </c>
      <c r="D56" s="26">
        <v>51000</v>
      </c>
      <c r="E56" s="26">
        <v>3749.5</v>
      </c>
      <c r="F56" s="27">
        <f t="shared" si="0"/>
        <v>2481.3050095956587</v>
      </c>
      <c r="G56" s="27">
        <f t="shared" si="1"/>
        <v>7.3519607843137251</v>
      </c>
      <c r="H56" s="28">
        <f t="shared" si="2"/>
        <v>3598.39</v>
      </c>
      <c r="J56" s="39"/>
    </row>
    <row r="57" spans="1:10" ht="12.75" customHeight="1" x14ac:dyDescent="0.25">
      <c r="A57" s="22" t="s">
        <v>240</v>
      </c>
      <c r="B57" s="17" t="s">
        <v>24</v>
      </c>
      <c r="C57" s="18">
        <v>7840482.0099999998</v>
      </c>
      <c r="D57" s="18">
        <v>13461150</v>
      </c>
      <c r="E57" s="18">
        <v>8418346.7400000002</v>
      </c>
      <c r="F57" s="19">
        <f t="shared" si="0"/>
        <v>107.37027046631793</v>
      </c>
      <c r="G57" s="19">
        <f t="shared" si="1"/>
        <v>62.538094739305336</v>
      </c>
      <c r="H57" s="20">
        <f t="shared" si="2"/>
        <v>577864.73000000045</v>
      </c>
      <c r="J57" s="39"/>
    </row>
    <row r="58" spans="1:10" ht="12.75" customHeight="1" x14ac:dyDescent="0.25">
      <c r="A58" s="24" t="s">
        <v>220</v>
      </c>
      <c r="B58" s="25" t="s">
        <v>4</v>
      </c>
      <c r="C58" s="26">
        <v>7737886.4500000002</v>
      </c>
      <c r="D58" s="26">
        <v>13366150</v>
      </c>
      <c r="E58" s="26">
        <v>8365928.2000000002</v>
      </c>
      <c r="F58" s="27">
        <f t="shared" si="0"/>
        <v>108.11645084298181</v>
      </c>
      <c r="G58" s="27">
        <f t="shared" si="1"/>
        <v>62.590410851292255</v>
      </c>
      <c r="H58" s="28">
        <f t="shared" si="2"/>
        <v>628041.75</v>
      </c>
      <c r="J58" s="39"/>
    </row>
    <row r="59" spans="1:10" ht="12.75" customHeight="1" x14ac:dyDescent="0.25">
      <c r="A59" s="24" t="s">
        <v>221</v>
      </c>
      <c r="B59" s="25" t="s">
        <v>5</v>
      </c>
      <c r="C59" s="26">
        <v>102595.56</v>
      </c>
      <c r="D59" s="26">
        <v>95000</v>
      </c>
      <c r="E59" s="26">
        <v>52418.54</v>
      </c>
      <c r="F59" s="27">
        <f t="shared" si="0"/>
        <v>51.092405948171638</v>
      </c>
      <c r="G59" s="27">
        <f t="shared" si="1"/>
        <v>55.177410526315796</v>
      </c>
      <c r="H59" s="28">
        <f t="shared" si="2"/>
        <v>-50177.02</v>
      </c>
      <c r="J59" s="39"/>
    </row>
    <row r="60" spans="1:10" ht="12.75" customHeight="1" x14ac:dyDescent="0.25">
      <c r="A60" s="22" t="s">
        <v>241</v>
      </c>
      <c r="B60" s="17" t="s">
        <v>25</v>
      </c>
      <c r="C60" s="18">
        <v>30367804.75</v>
      </c>
      <c r="D60" s="18">
        <v>49533948</v>
      </c>
      <c r="E60" s="18">
        <v>37384549.640000001</v>
      </c>
      <c r="F60" s="19">
        <f t="shared" si="0"/>
        <v>123.10586803282185</v>
      </c>
      <c r="G60" s="19">
        <f t="shared" si="1"/>
        <v>75.472582237943158</v>
      </c>
      <c r="H60" s="20">
        <f t="shared" si="2"/>
        <v>7016744.8900000006</v>
      </c>
      <c r="J60" s="39"/>
    </row>
    <row r="61" spans="1:10" ht="12.75" customHeight="1" x14ac:dyDescent="0.25">
      <c r="A61" s="24" t="s">
        <v>220</v>
      </c>
      <c r="B61" s="25" t="s">
        <v>4</v>
      </c>
      <c r="C61" s="26">
        <v>30309698.219999999</v>
      </c>
      <c r="D61" s="26">
        <v>49413448</v>
      </c>
      <c r="E61" s="26">
        <v>37327973.909999996</v>
      </c>
      <c r="F61" s="27">
        <f t="shared" si="0"/>
        <v>123.15521467438748</v>
      </c>
      <c r="G61" s="27">
        <f t="shared" si="1"/>
        <v>75.54213563481747</v>
      </c>
      <c r="H61" s="28">
        <f t="shared" si="2"/>
        <v>7018275.6899999976</v>
      </c>
      <c r="J61" s="39"/>
    </row>
    <row r="62" spans="1:10" ht="12.75" customHeight="1" x14ac:dyDescent="0.25">
      <c r="A62" s="24" t="s">
        <v>221</v>
      </c>
      <c r="B62" s="25" t="s">
        <v>5</v>
      </c>
      <c r="C62" s="26">
        <v>58106.53</v>
      </c>
      <c r="D62" s="26">
        <v>120500</v>
      </c>
      <c r="E62" s="26">
        <v>56575.73</v>
      </c>
      <c r="F62" s="27">
        <f t="shared" si="0"/>
        <v>97.365528452654132</v>
      </c>
      <c r="G62" s="27">
        <f t="shared" si="1"/>
        <v>46.950813278008305</v>
      </c>
      <c r="H62" s="28">
        <f t="shared" si="2"/>
        <v>-1530.7999999999956</v>
      </c>
      <c r="J62" s="39"/>
    </row>
    <row r="63" spans="1:10" ht="12.75" customHeight="1" x14ac:dyDescent="0.25">
      <c r="A63" s="22" t="s">
        <v>242</v>
      </c>
      <c r="B63" s="17" t="s">
        <v>26</v>
      </c>
      <c r="C63" s="18">
        <v>1478519.8</v>
      </c>
      <c r="D63" s="18">
        <v>0</v>
      </c>
      <c r="E63" s="18"/>
      <c r="F63" s="19">
        <f t="shared" si="0"/>
        <v>0</v>
      </c>
      <c r="G63" s="19" t="str">
        <f t="shared" si="1"/>
        <v>x</v>
      </c>
      <c r="H63" s="20">
        <f t="shared" si="2"/>
        <v>-1478519.8</v>
      </c>
      <c r="J63" s="39"/>
    </row>
    <row r="64" spans="1:10" ht="12.75" customHeight="1" x14ac:dyDescent="0.25">
      <c r="A64" s="24" t="s">
        <v>220</v>
      </c>
      <c r="B64" s="25" t="s">
        <v>4</v>
      </c>
      <c r="C64" s="26">
        <v>1478102.47</v>
      </c>
      <c r="D64" s="26">
        <v>0</v>
      </c>
      <c r="E64" s="26"/>
      <c r="F64" s="27">
        <f t="shared" si="0"/>
        <v>0</v>
      </c>
      <c r="G64" s="27" t="str">
        <f t="shared" si="1"/>
        <v>x</v>
      </c>
      <c r="H64" s="28">
        <f t="shared" si="2"/>
        <v>-1478102.47</v>
      </c>
      <c r="J64" s="39"/>
    </row>
    <row r="65" spans="1:10" ht="12.75" customHeight="1" x14ac:dyDescent="0.25">
      <c r="A65" s="24" t="s">
        <v>221</v>
      </c>
      <c r="B65" s="25" t="s">
        <v>5</v>
      </c>
      <c r="C65" s="26">
        <v>417.33</v>
      </c>
      <c r="D65" s="26">
        <v>0</v>
      </c>
      <c r="E65" s="26"/>
      <c r="F65" s="27">
        <f t="shared" ref="F65" si="3">IF(C65=0,"x",E65/C65*100)</f>
        <v>0</v>
      </c>
      <c r="G65" s="27" t="str">
        <f t="shared" ref="G65" si="4">IF(D65=0,"x",E65/D65*100)</f>
        <v>x</v>
      </c>
      <c r="H65" s="28">
        <f t="shared" ref="H65" si="5">+E65-C65</f>
        <v>-417.33</v>
      </c>
      <c r="J65" s="39"/>
    </row>
    <row r="66" spans="1:10" ht="12.75" customHeight="1" x14ac:dyDescent="0.25">
      <c r="A66" s="22" t="s">
        <v>243</v>
      </c>
      <c r="B66" s="17" t="s">
        <v>27</v>
      </c>
      <c r="C66" s="18">
        <v>16232194.5</v>
      </c>
      <c r="D66" s="18">
        <v>22785619</v>
      </c>
      <c r="E66" s="18">
        <v>16848234.649999999</v>
      </c>
      <c r="F66" s="19">
        <f t="shared" si="0"/>
        <v>103.79517476826685</v>
      </c>
      <c r="G66" s="19">
        <f t="shared" si="1"/>
        <v>73.942404856326263</v>
      </c>
      <c r="H66" s="20">
        <f t="shared" si="2"/>
        <v>616040.14999999851</v>
      </c>
      <c r="J66" s="39"/>
    </row>
    <row r="67" spans="1:10" ht="12.75" customHeight="1" x14ac:dyDescent="0.25">
      <c r="A67" s="24" t="s">
        <v>220</v>
      </c>
      <c r="B67" s="25" t="s">
        <v>4</v>
      </c>
      <c r="C67" s="26">
        <v>16225317.449999999</v>
      </c>
      <c r="D67" s="26">
        <v>22743119</v>
      </c>
      <c r="E67" s="26">
        <v>16830961.73</v>
      </c>
      <c r="F67" s="27">
        <f t="shared" si="0"/>
        <v>103.73271143610199</v>
      </c>
      <c r="G67" s="27">
        <f t="shared" si="1"/>
        <v>74.004632917762962</v>
      </c>
      <c r="H67" s="28">
        <f t="shared" si="2"/>
        <v>605644.28000000119</v>
      </c>
      <c r="J67" s="39"/>
    </row>
    <row r="68" spans="1:10" ht="12.75" customHeight="1" x14ac:dyDescent="0.25">
      <c r="A68" s="24" t="s">
        <v>221</v>
      </c>
      <c r="B68" s="25" t="s">
        <v>5</v>
      </c>
      <c r="C68" s="26">
        <v>6877.05</v>
      </c>
      <c r="D68" s="26">
        <v>42500</v>
      </c>
      <c r="E68" s="26">
        <v>17272.919999999998</v>
      </c>
      <c r="F68" s="27">
        <f t="shared" ref="F68:F122" si="6">IF(C68=0,"x",E68/C68*100)</f>
        <v>251.16757912186182</v>
      </c>
      <c r="G68" s="27">
        <f t="shared" ref="G68:G122" si="7">IF(D68=0,"x",E68/D68*100)</f>
        <v>40.642164705882351</v>
      </c>
      <c r="H68" s="28">
        <f t="shared" si="2"/>
        <v>10395.869999999999</v>
      </c>
      <c r="J68" s="39"/>
    </row>
    <row r="69" spans="1:10" ht="12.75" customHeight="1" x14ac:dyDescent="0.25">
      <c r="A69" s="22" t="s">
        <v>244</v>
      </c>
      <c r="B69" s="17" t="s">
        <v>28</v>
      </c>
      <c r="C69" s="18">
        <v>1143280.28</v>
      </c>
      <c r="D69" s="18">
        <v>2100110</v>
      </c>
      <c r="E69" s="18">
        <v>928582.54</v>
      </c>
      <c r="F69" s="19">
        <f t="shared" si="6"/>
        <v>81.220900617650813</v>
      </c>
      <c r="G69" s="19">
        <f t="shared" si="7"/>
        <v>44.215900119517549</v>
      </c>
      <c r="H69" s="20">
        <f t="shared" ref="H69:H123" si="8">+E69-C69</f>
        <v>-214697.74</v>
      </c>
      <c r="J69" s="39"/>
    </row>
    <row r="70" spans="1:10" ht="12.75" customHeight="1" x14ac:dyDescent="0.25">
      <c r="A70" s="24" t="s">
        <v>220</v>
      </c>
      <c r="B70" s="25" t="s">
        <v>4</v>
      </c>
      <c r="C70" s="26">
        <v>1143115.43</v>
      </c>
      <c r="D70" s="26">
        <v>2010110</v>
      </c>
      <c r="E70" s="26">
        <v>891523.53</v>
      </c>
      <c r="F70" s="27">
        <f t="shared" si="6"/>
        <v>77.990682883180057</v>
      </c>
      <c r="G70" s="27">
        <f t="shared" si="7"/>
        <v>44.351977254976099</v>
      </c>
      <c r="H70" s="28">
        <f t="shared" si="8"/>
        <v>-251591.89999999991</v>
      </c>
      <c r="J70" s="39"/>
    </row>
    <row r="71" spans="1:10" ht="12.75" customHeight="1" x14ac:dyDescent="0.25">
      <c r="A71" s="24" t="s">
        <v>221</v>
      </c>
      <c r="B71" s="25" t="s">
        <v>5</v>
      </c>
      <c r="C71" s="26">
        <v>164.85</v>
      </c>
      <c r="D71" s="26">
        <v>90000</v>
      </c>
      <c r="E71" s="26">
        <v>37059.01</v>
      </c>
      <c r="F71" s="27">
        <f t="shared" si="6"/>
        <v>22480.442826812257</v>
      </c>
      <c r="G71" s="27">
        <f t="shared" si="7"/>
        <v>41.176677777777783</v>
      </c>
      <c r="H71" s="28">
        <f t="shared" si="8"/>
        <v>36894.160000000003</v>
      </c>
      <c r="J71" s="39"/>
    </row>
    <row r="72" spans="1:10" ht="12.75" customHeight="1" x14ac:dyDescent="0.25">
      <c r="A72" s="22" t="s">
        <v>245</v>
      </c>
      <c r="B72" s="17" t="s">
        <v>29</v>
      </c>
      <c r="C72" s="18">
        <v>425678.48</v>
      </c>
      <c r="D72" s="18">
        <v>0</v>
      </c>
      <c r="E72" s="18"/>
      <c r="F72" s="19">
        <f t="shared" si="6"/>
        <v>0</v>
      </c>
      <c r="G72" s="19" t="str">
        <f t="shared" si="7"/>
        <v>x</v>
      </c>
      <c r="H72" s="20">
        <f t="shared" si="8"/>
        <v>-425678.48</v>
      </c>
      <c r="J72" s="39"/>
    </row>
    <row r="73" spans="1:10" ht="12.75" customHeight="1" x14ac:dyDescent="0.25">
      <c r="A73" s="24" t="s">
        <v>220</v>
      </c>
      <c r="B73" s="25" t="s">
        <v>4</v>
      </c>
      <c r="C73" s="26">
        <v>425554.84</v>
      </c>
      <c r="D73" s="26">
        <v>0</v>
      </c>
      <c r="E73" s="26"/>
      <c r="F73" s="27">
        <f t="shared" si="6"/>
        <v>0</v>
      </c>
      <c r="G73" s="27" t="str">
        <f t="shared" si="7"/>
        <v>x</v>
      </c>
      <c r="H73" s="28">
        <f t="shared" si="8"/>
        <v>-425554.84</v>
      </c>
      <c r="J73" s="39"/>
    </row>
    <row r="74" spans="1:10" ht="12.75" customHeight="1" x14ac:dyDescent="0.25">
      <c r="A74" s="24" t="s">
        <v>221</v>
      </c>
      <c r="B74" s="25" t="s">
        <v>5</v>
      </c>
      <c r="C74" s="26">
        <v>123.64</v>
      </c>
      <c r="D74" s="26">
        <v>0</v>
      </c>
      <c r="E74" s="26"/>
      <c r="F74" s="27">
        <f t="shared" ref="F74" si="9">IF(C74=0,"x",E74/C74*100)</f>
        <v>0</v>
      </c>
      <c r="G74" s="27" t="str">
        <f t="shared" ref="G74" si="10">IF(D74=0,"x",E74/D74*100)</f>
        <v>x</v>
      </c>
      <c r="H74" s="28">
        <f t="shared" ref="H74" si="11">+E74-C74</f>
        <v>-123.64</v>
      </c>
      <c r="J74" s="39"/>
    </row>
    <row r="75" spans="1:10" ht="12.75" customHeight="1" x14ac:dyDescent="0.25">
      <c r="A75" s="16" t="s">
        <v>246</v>
      </c>
      <c r="B75" s="17" t="s">
        <v>30</v>
      </c>
      <c r="C75" s="18">
        <v>10561386397.07</v>
      </c>
      <c r="D75" s="18">
        <v>16141610166</v>
      </c>
      <c r="E75" s="18">
        <v>11386483948.459999</v>
      </c>
      <c r="F75" s="19">
        <f t="shared" si="6"/>
        <v>107.81239811109367</v>
      </c>
      <c r="G75" s="19">
        <f t="shared" si="7"/>
        <v>70.541190323404066</v>
      </c>
      <c r="H75" s="20">
        <f t="shared" si="8"/>
        <v>825097551.38999939</v>
      </c>
      <c r="J75" s="39"/>
    </row>
    <row r="76" spans="1:10" ht="12.75" customHeight="1" x14ac:dyDescent="0.25">
      <c r="A76" s="22" t="s">
        <v>247</v>
      </c>
      <c r="B76" s="17" t="s">
        <v>31</v>
      </c>
      <c r="C76" s="18">
        <v>119227958.86</v>
      </c>
      <c r="D76" s="18">
        <v>328514777</v>
      </c>
      <c r="E76" s="18">
        <v>190509554.55000001</v>
      </c>
      <c r="F76" s="19">
        <f t="shared" si="6"/>
        <v>159.78597333340275</v>
      </c>
      <c r="G76" s="19">
        <f t="shared" si="7"/>
        <v>57.991167487117337</v>
      </c>
      <c r="H76" s="20">
        <f t="shared" si="8"/>
        <v>71281595.690000013</v>
      </c>
      <c r="J76" s="39"/>
    </row>
    <row r="77" spans="1:10" ht="12.75" customHeight="1" x14ac:dyDescent="0.25">
      <c r="A77" s="24" t="s">
        <v>220</v>
      </c>
      <c r="B77" s="25" t="s">
        <v>4</v>
      </c>
      <c r="C77" s="26">
        <v>85541412.609999999</v>
      </c>
      <c r="D77" s="26">
        <v>201484320</v>
      </c>
      <c r="E77" s="26">
        <v>96433872.980000004</v>
      </c>
      <c r="F77" s="27">
        <f t="shared" si="6"/>
        <v>112.73355213300118</v>
      </c>
      <c r="G77" s="27">
        <f t="shared" si="7"/>
        <v>47.861725905023285</v>
      </c>
      <c r="H77" s="28">
        <f t="shared" si="8"/>
        <v>10892460.370000005</v>
      </c>
      <c r="J77" s="39"/>
    </row>
    <row r="78" spans="1:10" ht="12.75" customHeight="1" x14ac:dyDescent="0.25">
      <c r="A78" s="24" t="s">
        <v>221</v>
      </c>
      <c r="B78" s="25" t="s">
        <v>5</v>
      </c>
      <c r="C78" s="26">
        <v>33686546.25</v>
      </c>
      <c r="D78" s="26">
        <v>127030457</v>
      </c>
      <c r="E78" s="26">
        <v>94075681.569999993</v>
      </c>
      <c r="F78" s="27">
        <f t="shared" si="6"/>
        <v>279.26781472885483</v>
      </c>
      <c r="G78" s="27">
        <f t="shared" si="7"/>
        <v>74.05757941184136</v>
      </c>
      <c r="H78" s="28">
        <f t="shared" si="8"/>
        <v>60389135.319999993</v>
      </c>
      <c r="J78" s="39"/>
    </row>
    <row r="79" spans="1:10" ht="12.75" customHeight="1" x14ac:dyDescent="0.25">
      <c r="A79" s="22" t="s">
        <v>248</v>
      </c>
      <c r="B79" s="17" t="s">
        <v>32</v>
      </c>
      <c r="C79" s="18">
        <v>9502868540.0799999</v>
      </c>
      <c r="D79" s="18">
        <v>14200327601</v>
      </c>
      <c r="E79" s="18">
        <v>10272491675.719999</v>
      </c>
      <c r="F79" s="19">
        <f t="shared" si="6"/>
        <v>108.0988507038057</v>
      </c>
      <c r="G79" s="19">
        <f t="shared" si="7"/>
        <v>72.339821758736051</v>
      </c>
      <c r="H79" s="20">
        <f t="shared" si="8"/>
        <v>769623135.63999939</v>
      </c>
      <c r="J79" s="39"/>
    </row>
    <row r="80" spans="1:10" ht="12.75" customHeight="1" x14ac:dyDescent="0.25">
      <c r="A80" s="24" t="s">
        <v>220</v>
      </c>
      <c r="B80" s="25" t="s">
        <v>4</v>
      </c>
      <c r="C80" s="26">
        <v>9500217387.9799995</v>
      </c>
      <c r="D80" s="26">
        <v>14199927601</v>
      </c>
      <c r="E80" s="26">
        <v>10223320544.24</v>
      </c>
      <c r="F80" s="27">
        <f t="shared" si="6"/>
        <v>107.61143799903878</v>
      </c>
      <c r="G80" s="27">
        <f t="shared" si="7"/>
        <v>71.995582171278429</v>
      </c>
      <c r="H80" s="28">
        <f t="shared" si="8"/>
        <v>723103156.26000023</v>
      </c>
      <c r="J80" s="39"/>
    </row>
    <row r="81" spans="1:10" ht="12.75" customHeight="1" x14ac:dyDescent="0.25">
      <c r="A81" s="24" t="s">
        <v>221</v>
      </c>
      <c r="B81" s="25" t="s">
        <v>5</v>
      </c>
      <c r="C81" s="26">
        <v>2651152.1</v>
      </c>
      <c r="D81" s="26">
        <v>400000</v>
      </c>
      <c r="E81" s="26">
        <v>49171131.479999997</v>
      </c>
      <c r="F81" s="27">
        <f t="shared" si="6"/>
        <v>1854.7080523972952</v>
      </c>
      <c r="G81" s="27">
        <f t="shared" si="7"/>
        <v>12292.782869999999</v>
      </c>
      <c r="H81" s="28">
        <f t="shared" si="8"/>
        <v>46519979.379999995</v>
      </c>
      <c r="J81" s="39"/>
    </row>
    <row r="82" spans="1:10" ht="12.75" customHeight="1" x14ac:dyDescent="0.25">
      <c r="A82" s="22" t="s">
        <v>249</v>
      </c>
      <c r="B82" s="17" t="s">
        <v>33</v>
      </c>
      <c r="C82" s="18">
        <v>352252833.37</v>
      </c>
      <c r="D82" s="18">
        <v>657043582</v>
      </c>
      <c r="E82" s="18">
        <v>348317572.44</v>
      </c>
      <c r="F82" s="19">
        <f t="shared" si="6"/>
        <v>98.882830581559446</v>
      </c>
      <c r="G82" s="19">
        <f t="shared" si="7"/>
        <v>53.012856678356535</v>
      </c>
      <c r="H82" s="20">
        <f t="shared" si="8"/>
        <v>-3935260.9300000072</v>
      </c>
      <c r="J82" s="39"/>
    </row>
    <row r="83" spans="1:10" ht="12.75" customHeight="1" x14ac:dyDescent="0.25">
      <c r="A83" s="24" t="s">
        <v>220</v>
      </c>
      <c r="B83" s="25" t="s">
        <v>4</v>
      </c>
      <c r="C83" s="26">
        <v>338788374.47000003</v>
      </c>
      <c r="D83" s="26">
        <v>621574392</v>
      </c>
      <c r="E83" s="26">
        <v>342819578.29000002</v>
      </c>
      <c r="F83" s="27">
        <f t="shared" si="6"/>
        <v>101.18988847427437</v>
      </c>
      <c r="G83" s="27">
        <f t="shared" si="7"/>
        <v>55.153426959391219</v>
      </c>
      <c r="H83" s="28">
        <f t="shared" si="8"/>
        <v>4031203.8199999928</v>
      </c>
      <c r="J83" s="39"/>
    </row>
    <row r="84" spans="1:10" ht="12.75" customHeight="1" x14ac:dyDescent="0.25">
      <c r="A84" s="24" t="s">
        <v>221</v>
      </c>
      <c r="B84" s="25" t="s">
        <v>5</v>
      </c>
      <c r="C84" s="26">
        <v>13464458.9</v>
      </c>
      <c r="D84" s="26">
        <v>35469190</v>
      </c>
      <c r="E84" s="26">
        <v>5497994.1500000004</v>
      </c>
      <c r="F84" s="27">
        <f t="shared" si="6"/>
        <v>40.833383582908041</v>
      </c>
      <c r="G84" s="27">
        <f t="shared" si="7"/>
        <v>15.500760378232489</v>
      </c>
      <c r="H84" s="28">
        <f t="shared" si="8"/>
        <v>-7966464.75</v>
      </c>
      <c r="J84" s="39"/>
    </row>
    <row r="85" spans="1:10" ht="12.75" customHeight="1" x14ac:dyDescent="0.25">
      <c r="A85" s="22" t="s">
        <v>250</v>
      </c>
      <c r="B85" s="17" t="s">
        <v>34</v>
      </c>
      <c r="C85" s="18">
        <v>489791179.93000001</v>
      </c>
      <c r="D85" s="18">
        <v>930975906</v>
      </c>
      <c r="E85" s="18">
        <v>563107719.19000006</v>
      </c>
      <c r="F85" s="19">
        <f t="shared" si="6"/>
        <v>114.96893824639274</v>
      </c>
      <c r="G85" s="19">
        <f t="shared" si="7"/>
        <v>60.485745717032557</v>
      </c>
      <c r="H85" s="20">
        <f t="shared" si="8"/>
        <v>73316539.26000005</v>
      </c>
      <c r="J85" s="39"/>
    </row>
    <row r="86" spans="1:10" ht="12.75" customHeight="1" x14ac:dyDescent="0.25">
      <c r="A86" s="24" t="s">
        <v>220</v>
      </c>
      <c r="B86" s="25" t="s">
        <v>4</v>
      </c>
      <c r="C86" s="26">
        <v>478496049.68000001</v>
      </c>
      <c r="D86" s="26">
        <v>842075906</v>
      </c>
      <c r="E86" s="26">
        <v>521579423.49000001</v>
      </c>
      <c r="F86" s="27">
        <f t="shared" si="6"/>
        <v>109.00391420970195</v>
      </c>
      <c r="G86" s="27">
        <f t="shared" si="7"/>
        <v>61.939715858584364</v>
      </c>
      <c r="H86" s="28">
        <f t="shared" si="8"/>
        <v>43083373.810000002</v>
      </c>
      <c r="J86" s="39"/>
    </row>
    <row r="87" spans="1:10" ht="12.75" customHeight="1" x14ac:dyDescent="0.25">
      <c r="A87" s="24" t="s">
        <v>221</v>
      </c>
      <c r="B87" s="25" t="s">
        <v>5</v>
      </c>
      <c r="C87" s="26">
        <v>11295130.25</v>
      </c>
      <c r="D87" s="26">
        <v>88900000</v>
      </c>
      <c r="E87" s="26">
        <v>41528295.700000003</v>
      </c>
      <c r="F87" s="27">
        <f t="shared" si="6"/>
        <v>367.66548752281989</v>
      </c>
      <c r="G87" s="27">
        <f t="shared" si="7"/>
        <v>46.713493475815525</v>
      </c>
      <c r="H87" s="28">
        <f t="shared" si="8"/>
        <v>30233165.450000003</v>
      </c>
      <c r="J87" s="39"/>
    </row>
    <row r="88" spans="1:10" ht="12.75" customHeight="1" x14ac:dyDescent="0.25">
      <c r="A88" s="22" t="s">
        <v>251</v>
      </c>
      <c r="B88" s="17" t="s">
        <v>35</v>
      </c>
      <c r="C88" s="18">
        <v>11069334.85</v>
      </c>
      <c r="D88" s="18">
        <v>24248300</v>
      </c>
      <c r="E88" s="18">
        <v>11824524.77</v>
      </c>
      <c r="F88" s="19">
        <f t="shared" si="6"/>
        <v>106.82236042394182</v>
      </c>
      <c r="G88" s="19">
        <f t="shared" si="7"/>
        <v>48.764345418029301</v>
      </c>
      <c r="H88" s="20">
        <f t="shared" si="8"/>
        <v>755189.91999999993</v>
      </c>
      <c r="J88" s="39"/>
    </row>
    <row r="89" spans="1:10" ht="12.75" customHeight="1" x14ac:dyDescent="0.25">
      <c r="A89" s="24" t="s">
        <v>220</v>
      </c>
      <c r="B89" s="25" t="s">
        <v>4</v>
      </c>
      <c r="C89" s="26">
        <v>10985207.52</v>
      </c>
      <c r="D89" s="26">
        <v>23632000</v>
      </c>
      <c r="E89" s="26">
        <v>11536856.77</v>
      </c>
      <c r="F89" s="27">
        <f t="shared" si="6"/>
        <v>105.02174628012853</v>
      </c>
      <c r="G89" s="27">
        <f t="shared" si="7"/>
        <v>48.818791342247799</v>
      </c>
      <c r="H89" s="28">
        <f t="shared" si="8"/>
        <v>551649.25</v>
      </c>
      <c r="J89" s="39"/>
    </row>
    <row r="90" spans="1:10" ht="12.75" customHeight="1" x14ac:dyDescent="0.25">
      <c r="A90" s="24" t="s">
        <v>221</v>
      </c>
      <c r="B90" s="25" t="s">
        <v>5</v>
      </c>
      <c r="C90" s="26">
        <v>84127.33</v>
      </c>
      <c r="D90" s="26">
        <v>616300</v>
      </c>
      <c r="E90" s="26">
        <v>287668</v>
      </c>
      <c r="F90" s="27">
        <f t="shared" si="6"/>
        <v>341.94357529235742</v>
      </c>
      <c r="G90" s="27">
        <f t="shared" si="7"/>
        <v>46.676618529936718</v>
      </c>
      <c r="H90" s="28">
        <f t="shared" si="8"/>
        <v>203540.66999999998</v>
      </c>
      <c r="J90" s="39"/>
    </row>
    <row r="91" spans="1:10" ht="12.75" customHeight="1" x14ac:dyDescent="0.25">
      <c r="A91" s="22" t="s">
        <v>252</v>
      </c>
      <c r="B91" s="17" t="s">
        <v>36</v>
      </c>
      <c r="C91" s="18">
        <v>85960193.349999994</v>
      </c>
      <c r="D91" s="18">
        <v>0</v>
      </c>
      <c r="E91" s="18"/>
      <c r="F91" s="19">
        <f t="shared" si="6"/>
        <v>0</v>
      </c>
      <c r="G91" s="19" t="str">
        <f t="shared" si="7"/>
        <v>x</v>
      </c>
      <c r="H91" s="20">
        <f t="shared" si="8"/>
        <v>-85960193.349999994</v>
      </c>
      <c r="J91" s="39"/>
    </row>
    <row r="92" spans="1:10" ht="12.75" customHeight="1" x14ac:dyDescent="0.25">
      <c r="A92" s="24" t="s">
        <v>220</v>
      </c>
      <c r="B92" s="25" t="s">
        <v>4</v>
      </c>
      <c r="C92" s="26">
        <v>85941216.900000006</v>
      </c>
      <c r="D92" s="26">
        <v>0</v>
      </c>
      <c r="E92" s="26"/>
      <c r="F92" s="27">
        <f t="shared" si="6"/>
        <v>0</v>
      </c>
      <c r="G92" s="27" t="str">
        <f t="shared" si="7"/>
        <v>x</v>
      </c>
      <c r="H92" s="28">
        <f t="shared" si="8"/>
        <v>-85941216.900000006</v>
      </c>
      <c r="J92" s="39"/>
    </row>
    <row r="93" spans="1:10" ht="12.75" customHeight="1" x14ac:dyDescent="0.25">
      <c r="A93" s="24" t="s">
        <v>221</v>
      </c>
      <c r="B93" s="25" t="s">
        <v>5</v>
      </c>
      <c r="C93" s="26">
        <v>18976.45</v>
      </c>
      <c r="D93" s="26">
        <v>0</v>
      </c>
      <c r="E93" s="26"/>
      <c r="F93" s="27">
        <f t="shared" si="6"/>
        <v>0</v>
      </c>
      <c r="G93" s="27" t="str">
        <f t="shared" si="7"/>
        <v>x</v>
      </c>
      <c r="H93" s="28">
        <f t="shared" si="8"/>
        <v>-18976.45</v>
      </c>
      <c r="J93" s="39"/>
    </row>
    <row r="94" spans="1:10" ht="12.75" customHeight="1" x14ac:dyDescent="0.25">
      <c r="A94" s="22" t="s">
        <v>433</v>
      </c>
      <c r="B94" s="17" t="s">
        <v>37</v>
      </c>
      <c r="C94" s="18">
        <v>216356.63</v>
      </c>
      <c r="D94" s="18">
        <v>500000</v>
      </c>
      <c r="E94" s="18">
        <v>232901.79</v>
      </c>
      <c r="F94" s="19">
        <f t="shared" si="6"/>
        <v>107.64717032244403</v>
      </c>
      <c r="G94" s="19">
        <f t="shared" si="7"/>
        <v>46.580357999999997</v>
      </c>
      <c r="H94" s="20">
        <f t="shared" si="8"/>
        <v>16545.160000000003</v>
      </c>
      <c r="J94" s="39"/>
    </row>
    <row r="95" spans="1:10" ht="12.75" customHeight="1" x14ac:dyDescent="0.25">
      <c r="A95" s="24" t="s">
        <v>220</v>
      </c>
      <c r="B95" s="25" t="s">
        <v>4</v>
      </c>
      <c r="C95" s="26">
        <v>216356.63</v>
      </c>
      <c r="D95" s="26">
        <v>500000</v>
      </c>
      <c r="E95" s="26">
        <v>232901.79</v>
      </c>
      <c r="F95" s="27">
        <f t="shared" si="6"/>
        <v>107.64717032244403</v>
      </c>
      <c r="G95" s="27">
        <f t="shared" si="7"/>
        <v>46.580357999999997</v>
      </c>
      <c r="H95" s="28">
        <f t="shared" si="8"/>
        <v>16545.160000000003</v>
      </c>
      <c r="J95" s="39"/>
    </row>
    <row r="96" spans="1:10" ht="12.75" customHeight="1" x14ac:dyDescent="0.25">
      <c r="A96" s="16" t="s">
        <v>253</v>
      </c>
      <c r="B96" s="17" t="s">
        <v>38</v>
      </c>
      <c r="C96" s="18">
        <v>491781156.39999998</v>
      </c>
      <c r="D96" s="18">
        <v>332748173</v>
      </c>
      <c r="E96" s="18">
        <v>200676929.19</v>
      </c>
      <c r="F96" s="19">
        <f t="shared" si="6"/>
        <v>40.806144476746773</v>
      </c>
      <c r="G96" s="19">
        <f t="shared" si="7"/>
        <v>60.308949972807213</v>
      </c>
      <c r="H96" s="20">
        <f t="shared" si="8"/>
        <v>-291104227.20999998</v>
      </c>
      <c r="J96" s="39"/>
    </row>
    <row r="97" spans="1:10" ht="12.75" customHeight="1" x14ac:dyDescent="0.25">
      <c r="A97" s="16" t="s">
        <v>254</v>
      </c>
      <c r="B97" s="17" t="s">
        <v>39</v>
      </c>
      <c r="C97" s="18">
        <v>3781817.12</v>
      </c>
      <c r="D97" s="18">
        <v>11530700</v>
      </c>
      <c r="E97" s="18">
        <v>4216312.4400000004</v>
      </c>
      <c r="F97" s="19">
        <f t="shared" si="6"/>
        <v>111.48906216808285</v>
      </c>
      <c r="G97" s="19">
        <f t="shared" si="7"/>
        <v>36.565971189953778</v>
      </c>
      <c r="H97" s="20">
        <f t="shared" si="8"/>
        <v>434495.3200000003</v>
      </c>
      <c r="J97" s="39"/>
    </row>
    <row r="98" spans="1:10" ht="12.75" customHeight="1" x14ac:dyDescent="0.25">
      <c r="A98" s="22" t="s">
        <v>255</v>
      </c>
      <c r="B98" s="17" t="s">
        <v>40</v>
      </c>
      <c r="C98" s="18">
        <v>3781817.12</v>
      </c>
      <c r="D98" s="18">
        <v>11530700</v>
      </c>
      <c r="E98" s="18">
        <v>4216312.4400000004</v>
      </c>
      <c r="F98" s="19">
        <f t="shared" si="6"/>
        <v>111.48906216808285</v>
      </c>
      <c r="G98" s="19">
        <f t="shared" si="7"/>
        <v>36.565971189953778</v>
      </c>
      <c r="H98" s="20">
        <f t="shared" si="8"/>
        <v>434495.3200000003</v>
      </c>
      <c r="J98" s="39"/>
    </row>
    <row r="99" spans="1:10" ht="12.75" customHeight="1" x14ac:dyDescent="0.25">
      <c r="A99" s="24" t="s">
        <v>220</v>
      </c>
      <c r="B99" s="25" t="s">
        <v>4</v>
      </c>
      <c r="C99" s="26">
        <v>3766744.62</v>
      </c>
      <c r="D99" s="26">
        <v>10766900</v>
      </c>
      <c r="E99" s="26">
        <v>4050212.78</v>
      </c>
      <c r="F99" s="27">
        <f t="shared" si="6"/>
        <v>107.52554761729505</v>
      </c>
      <c r="G99" s="27">
        <f t="shared" si="7"/>
        <v>37.617260121297683</v>
      </c>
      <c r="H99" s="28">
        <f t="shared" si="8"/>
        <v>283468.15999999968</v>
      </c>
      <c r="J99" s="39"/>
    </row>
    <row r="100" spans="1:10" ht="12.75" customHeight="1" x14ac:dyDescent="0.25">
      <c r="A100" s="24" t="s">
        <v>221</v>
      </c>
      <c r="B100" s="25" t="s">
        <v>5</v>
      </c>
      <c r="C100" s="26">
        <v>15072.5</v>
      </c>
      <c r="D100" s="26">
        <v>763800</v>
      </c>
      <c r="E100" s="26">
        <v>166099.66</v>
      </c>
      <c r="F100" s="27">
        <f t="shared" si="6"/>
        <v>1102.0047105655997</v>
      </c>
      <c r="G100" s="27">
        <f t="shared" si="7"/>
        <v>21.746485991097149</v>
      </c>
      <c r="H100" s="28">
        <f t="shared" si="8"/>
        <v>151027.16</v>
      </c>
      <c r="J100" s="39"/>
    </row>
    <row r="101" spans="1:10" ht="12.75" customHeight="1" x14ac:dyDescent="0.25">
      <c r="A101" s="16" t="s">
        <v>256</v>
      </c>
      <c r="B101" s="17" t="s">
        <v>41</v>
      </c>
      <c r="C101" s="18">
        <v>2582461205.4099998</v>
      </c>
      <c r="D101" s="18">
        <v>5075302937</v>
      </c>
      <c r="E101" s="18">
        <v>2839320167.52</v>
      </c>
      <c r="F101" s="19">
        <f t="shared" si="6"/>
        <v>109.9462854106736</v>
      </c>
      <c r="G101" s="19">
        <f t="shared" si="7"/>
        <v>55.943856017357575</v>
      </c>
      <c r="H101" s="20">
        <f t="shared" si="8"/>
        <v>256858962.11000013</v>
      </c>
      <c r="J101" s="39"/>
    </row>
    <row r="102" spans="1:10" ht="12.75" customHeight="1" x14ac:dyDescent="0.25">
      <c r="A102" s="22" t="s">
        <v>257</v>
      </c>
      <c r="B102" s="17" t="s">
        <v>42</v>
      </c>
      <c r="C102" s="18">
        <v>2582461205.4099998</v>
      </c>
      <c r="D102" s="18">
        <v>5075302937</v>
      </c>
      <c r="E102" s="18">
        <v>2839320167.52</v>
      </c>
      <c r="F102" s="19">
        <f t="shared" si="6"/>
        <v>109.9462854106736</v>
      </c>
      <c r="G102" s="19">
        <f t="shared" si="7"/>
        <v>55.943856017357575</v>
      </c>
      <c r="H102" s="20">
        <f t="shared" si="8"/>
        <v>256858962.11000013</v>
      </c>
      <c r="J102" s="39"/>
    </row>
    <row r="103" spans="1:10" ht="12.75" customHeight="1" x14ac:dyDescent="0.25">
      <c r="A103" s="24" t="s">
        <v>220</v>
      </c>
      <c r="B103" s="25" t="s">
        <v>4</v>
      </c>
      <c r="C103" s="26">
        <v>2471316124.4299998</v>
      </c>
      <c r="D103" s="26">
        <v>4056852116</v>
      </c>
      <c r="E103" s="26">
        <v>2742751393.5799999</v>
      </c>
      <c r="F103" s="27">
        <f t="shared" si="6"/>
        <v>110.98342969831938</v>
      </c>
      <c r="G103" s="27">
        <f t="shared" si="7"/>
        <v>67.607872191415126</v>
      </c>
      <c r="H103" s="28">
        <f t="shared" si="8"/>
        <v>271435269.1500001</v>
      </c>
      <c r="J103" s="39"/>
    </row>
    <row r="104" spans="1:10" ht="12.75" customHeight="1" x14ac:dyDescent="0.25">
      <c r="A104" s="24" t="s">
        <v>221</v>
      </c>
      <c r="B104" s="25" t="s">
        <v>5</v>
      </c>
      <c r="C104" s="26">
        <v>111145080.98</v>
      </c>
      <c r="D104" s="26">
        <v>1018450821</v>
      </c>
      <c r="E104" s="26">
        <v>96568773.939999998</v>
      </c>
      <c r="F104" s="27">
        <f t="shared" si="6"/>
        <v>86.88533319560679</v>
      </c>
      <c r="G104" s="27">
        <f t="shared" si="7"/>
        <v>9.4819280370534464</v>
      </c>
      <c r="H104" s="28">
        <f t="shared" si="8"/>
        <v>-14576307.040000007</v>
      </c>
      <c r="J104" s="39"/>
    </row>
    <row r="105" spans="1:10" ht="12.75" customHeight="1" x14ac:dyDescent="0.25">
      <c r="A105" s="16" t="s">
        <v>258</v>
      </c>
      <c r="B105" s="17" t="s">
        <v>43</v>
      </c>
      <c r="C105" s="18">
        <v>28808677.989999998</v>
      </c>
      <c r="D105" s="18">
        <v>84206781</v>
      </c>
      <c r="E105" s="18">
        <v>25491795.699999999</v>
      </c>
      <c r="F105" s="19">
        <f t="shared" si="6"/>
        <v>88.486516836519371</v>
      </c>
      <c r="G105" s="19">
        <f t="shared" si="7"/>
        <v>30.27285379784319</v>
      </c>
      <c r="H105" s="20">
        <f t="shared" si="8"/>
        <v>-3316882.2899999991</v>
      </c>
      <c r="J105" s="39"/>
    </row>
    <row r="106" spans="1:10" ht="12.75" customHeight="1" x14ac:dyDescent="0.25">
      <c r="A106" s="22" t="s">
        <v>259</v>
      </c>
      <c r="B106" s="17" t="s">
        <v>44</v>
      </c>
      <c r="C106" s="18">
        <v>24942211.629999999</v>
      </c>
      <c r="D106" s="18">
        <v>75243481</v>
      </c>
      <c r="E106" s="18">
        <v>20927395.300000001</v>
      </c>
      <c r="F106" s="19">
        <f t="shared" si="6"/>
        <v>83.903527122787068</v>
      </c>
      <c r="G106" s="19">
        <f t="shared" si="7"/>
        <v>27.812901558873921</v>
      </c>
      <c r="H106" s="20">
        <f t="shared" si="8"/>
        <v>-4014816.3299999982</v>
      </c>
      <c r="J106" s="39"/>
    </row>
    <row r="107" spans="1:10" ht="12.75" customHeight="1" x14ac:dyDescent="0.25">
      <c r="A107" s="24" t="s">
        <v>220</v>
      </c>
      <c r="B107" s="25" t="s">
        <v>4</v>
      </c>
      <c r="C107" s="26">
        <v>24716612.789999999</v>
      </c>
      <c r="D107" s="26">
        <v>74843481</v>
      </c>
      <c r="E107" s="26">
        <v>20916409.170000002</v>
      </c>
      <c r="F107" s="27">
        <f t="shared" si="6"/>
        <v>84.624901266659364</v>
      </c>
      <c r="G107" s="27">
        <f t="shared" si="7"/>
        <v>27.946868438682053</v>
      </c>
      <c r="H107" s="28">
        <f t="shared" si="8"/>
        <v>-3800203.6199999973</v>
      </c>
      <c r="J107" s="39"/>
    </row>
    <row r="108" spans="1:10" ht="12.75" customHeight="1" x14ac:dyDescent="0.25">
      <c r="A108" s="24" t="s">
        <v>221</v>
      </c>
      <c r="B108" s="25" t="s">
        <v>5</v>
      </c>
      <c r="C108" s="26">
        <v>225598.84</v>
      </c>
      <c r="D108" s="26">
        <v>400000</v>
      </c>
      <c r="E108" s="26">
        <v>10986.13</v>
      </c>
      <c r="F108" s="27">
        <f t="shared" si="6"/>
        <v>4.8697635147414768</v>
      </c>
      <c r="G108" s="27">
        <f t="shared" si="7"/>
        <v>2.7465324999999998</v>
      </c>
      <c r="H108" s="28">
        <f t="shared" si="8"/>
        <v>-214612.71</v>
      </c>
      <c r="J108" s="39"/>
    </row>
    <row r="109" spans="1:10" ht="12.75" customHeight="1" x14ac:dyDescent="0.25">
      <c r="A109" s="22" t="s">
        <v>260</v>
      </c>
      <c r="B109" s="17" t="s">
        <v>45</v>
      </c>
      <c r="C109" s="18">
        <v>3866466.36</v>
      </c>
      <c r="D109" s="18">
        <v>8963300</v>
      </c>
      <c r="E109" s="18">
        <v>4564400.4000000004</v>
      </c>
      <c r="F109" s="19">
        <f t="shared" si="6"/>
        <v>118.05095337749169</v>
      </c>
      <c r="G109" s="19">
        <f t="shared" si="7"/>
        <v>50.923213548581437</v>
      </c>
      <c r="H109" s="20">
        <f t="shared" si="8"/>
        <v>697934.0400000005</v>
      </c>
      <c r="J109" s="39"/>
    </row>
    <row r="110" spans="1:10" ht="12.75" customHeight="1" x14ac:dyDescent="0.25">
      <c r="A110" s="24" t="s">
        <v>220</v>
      </c>
      <c r="B110" s="25" t="s">
        <v>4</v>
      </c>
      <c r="C110" s="26">
        <v>3861799.67</v>
      </c>
      <c r="D110" s="26">
        <v>8743150</v>
      </c>
      <c r="E110" s="26">
        <v>4528217.88</v>
      </c>
      <c r="F110" s="27">
        <f t="shared" si="6"/>
        <v>117.25667478758679</v>
      </c>
      <c r="G110" s="27">
        <f t="shared" si="7"/>
        <v>51.791606915127844</v>
      </c>
      <c r="H110" s="28">
        <f t="shared" si="8"/>
        <v>666418.21</v>
      </c>
      <c r="J110" s="39"/>
    </row>
    <row r="111" spans="1:10" ht="12.75" customHeight="1" x14ac:dyDescent="0.25">
      <c r="A111" s="24" t="s">
        <v>221</v>
      </c>
      <c r="B111" s="25" t="s">
        <v>5</v>
      </c>
      <c r="C111" s="26">
        <v>4666.6899999999996</v>
      </c>
      <c r="D111" s="26">
        <v>220150</v>
      </c>
      <c r="E111" s="26">
        <v>36182.519999999997</v>
      </c>
      <c r="F111" s="27">
        <f t="shared" si="6"/>
        <v>775.3358376065263</v>
      </c>
      <c r="G111" s="27">
        <f t="shared" si="7"/>
        <v>16.435394049511697</v>
      </c>
      <c r="H111" s="28">
        <f t="shared" si="8"/>
        <v>31515.829999999998</v>
      </c>
      <c r="J111" s="39"/>
    </row>
    <row r="112" spans="1:10" ht="12.75" customHeight="1" x14ac:dyDescent="0.25">
      <c r="A112" s="16" t="s">
        <v>261</v>
      </c>
      <c r="B112" s="17" t="s">
        <v>46</v>
      </c>
      <c r="C112" s="18">
        <v>89086928.980000004</v>
      </c>
      <c r="D112" s="18">
        <v>246826903</v>
      </c>
      <c r="E112" s="18">
        <v>119996602.78</v>
      </c>
      <c r="F112" s="19">
        <f t="shared" si="6"/>
        <v>134.6960818538702</v>
      </c>
      <c r="G112" s="19">
        <f t="shared" si="7"/>
        <v>48.615690316383379</v>
      </c>
      <c r="H112" s="20">
        <f t="shared" si="8"/>
        <v>30909673.799999997</v>
      </c>
      <c r="J112" s="39"/>
    </row>
    <row r="113" spans="1:10" ht="12.75" customHeight="1" x14ac:dyDescent="0.25">
      <c r="A113" s="22" t="s">
        <v>262</v>
      </c>
      <c r="B113" s="17" t="s">
        <v>47</v>
      </c>
      <c r="C113" s="18">
        <v>89086928.980000004</v>
      </c>
      <c r="D113" s="18">
        <v>246826903</v>
      </c>
      <c r="E113" s="18">
        <v>119996602.78</v>
      </c>
      <c r="F113" s="19">
        <f t="shared" si="6"/>
        <v>134.6960818538702</v>
      </c>
      <c r="G113" s="19">
        <f t="shared" si="7"/>
        <v>48.615690316383379</v>
      </c>
      <c r="H113" s="20">
        <f t="shared" si="8"/>
        <v>30909673.799999997</v>
      </c>
      <c r="J113" s="39"/>
    </row>
    <row r="114" spans="1:10" ht="12.75" customHeight="1" x14ac:dyDescent="0.25">
      <c r="A114" s="24" t="s">
        <v>220</v>
      </c>
      <c r="B114" s="25" t="s">
        <v>4</v>
      </c>
      <c r="C114" s="26">
        <v>69751730.670000002</v>
      </c>
      <c r="D114" s="26">
        <v>163446488</v>
      </c>
      <c r="E114" s="26">
        <v>86644067.280000001</v>
      </c>
      <c r="F114" s="27">
        <f t="shared" si="6"/>
        <v>124.21780283835358</v>
      </c>
      <c r="G114" s="27">
        <f t="shared" si="7"/>
        <v>53.010663208621537</v>
      </c>
      <c r="H114" s="28">
        <f t="shared" si="8"/>
        <v>16892336.609999999</v>
      </c>
      <c r="J114" s="39"/>
    </row>
    <row r="115" spans="1:10" ht="12.75" customHeight="1" x14ac:dyDescent="0.25">
      <c r="A115" s="24" t="s">
        <v>221</v>
      </c>
      <c r="B115" s="25" t="s">
        <v>5</v>
      </c>
      <c r="C115" s="26">
        <v>19335198.309999999</v>
      </c>
      <c r="D115" s="26">
        <v>83380415</v>
      </c>
      <c r="E115" s="26">
        <v>33352535.5</v>
      </c>
      <c r="F115" s="27">
        <f t="shared" si="6"/>
        <v>172.49647490168411</v>
      </c>
      <c r="G115" s="27">
        <f t="shared" si="7"/>
        <v>40.000443149629319</v>
      </c>
      <c r="H115" s="28">
        <f t="shared" si="8"/>
        <v>14017337.190000001</v>
      </c>
      <c r="J115" s="39"/>
    </row>
    <row r="116" spans="1:10" ht="12.75" customHeight="1" x14ac:dyDescent="0.25">
      <c r="A116" s="16" t="s">
        <v>263</v>
      </c>
      <c r="B116" s="17" t="s">
        <v>48</v>
      </c>
      <c r="C116" s="18">
        <v>4376128.93</v>
      </c>
      <c r="D116" s="18">
        <v>22811725</v>
      </c>
      <c r="E116" s="18">
        <v>6538907.1900000004</v>
      </c>
      <c r="F116" s="19">
        <f t="shared" si="6"/>
        <v>149.4221787016682</v>
      </c>
      <c r="G116" s="19">
        <f t="shared" si="7"/>
        <v>28.664676564354519</v>
      </c>
      <c r="H116" s="20">
        <f t="shared" si="8"/>
        <v>2162778.2600000007</v>
      </c>
      <c r="J116" s="39"/>
    </row>
    <row r="117" spans="1:10" ht="12.75" customHeight="1" x14ac:dyDescent="0.25">
      <c r="A117" s="22" t="s">
        <v>264</v>
      </c>
      <c r="B117" s="17" t="s">
        <v>49</v>
      </c>
      <c r="C117" s="18">
        <v>4376128.93</v>
      </c>
      <c r="D117" s="18">
        <v>22811725</v>
      </c>
      <c r="E117" s="18">
        <v>6538907.1900000004</v>
      </c>
      <c r="F117" s="19">
        <f t="shared" si="6"/>
        <v>149.4221787016682</v>
      </c>
      <c r="G117" s="19">
        <f t="shared" si="7"/>
        <v>28.664676564354519</v>
      </c>
      <c r="H117" s="20">
        <f t="shared" si="8"/>
        <v>2162778.2600000007</v>
      </c>
      <c r="J117" s="39"/>
    </row>
    <row r="118" spans="1:10" ht="12.75" customHeight="1" x14ac:dyDescent="0.25">
      <c r="A118" s="24" t="s">
        <v>220</v>
      </c>
      <c r="B118" s="25" t="s">
        <v>4</v>
      </c>
      <c r="C118" s="26">
        <v>4323409.1100000003</v>
      </c>
      <c r="D118" s="26">
        <v>22049725</v>
      </c>
      <c r="E118" s="26">
        <v>6479990.9400000004</v>
      </c>
      <c r="F118" s="27">
        <f t="shared" si="6"/>
        <v>149.88151190716255</v>
      </c>
      <c r="G118" s="27">
        <f t="shared" si="7"/>
        <v>29.388080531616612</v>
      </c>
      <c r="H118" s="28">
        <f t="shared" si="8"/>
        <v>2156581.83</v>
      </c>
      <c r="J118" s="39"/>
    </row>
    <row r="119" spans="1:10" ht="12.75" customHeight="1" x14ac:dyDescent="0.25">
      <c r="A119" s="24" t="s">
        <v>221</v>
      </c>
      <c r="B119" s="25" t="s">
        <v>5</v>
      </c>
      <c r="C119" s="26">
        <v>52719.82</v>
      </c>
      <c r="D119" s="26">
        <v>762000</v>
      </c>
      <c r="E119" s="26">
        <v>58916.25</v>
      </c>
      <c r="F119" s="27">
        <f t="shared" si="6"/>
        <v>111.75351129802795</v>
      </c>
      <c r="G119" s="27">
        <f t="shared" si="7"/>
        <v>7.7317913385826778</v>
      </c>
      <c r="H119" s="28">
        <f t="shared" si="8"/>
        <v>6196.43</v>
      </c>
      <c r="J119" s="39"/>
    </row>
    <row r="120" spans="1:10" ht="12.75" customHeight="1" x14ac:dyDescent="0.25">
      <c r="A120" s="16" t="s">
        <v>265</v>
      </c>
      <c r="B120" s="17" t="s">
        <v>50</v>
      </c>
      <c r="C120" s="18">
        <v>192448071.03</v>
      </c>
      <c r="D120" s="18">
        <v>302871365</v>
      </c>
      <c r="E120" s="18">
        <v>227614513.74000001</v>
      </c>
      <c r="F120" s="19">
        <f t="shared" si="6"/>
        <v>118.27321132489712</v>
      </c>
      <c r="G120" s="19">
        <f t="shared" si="7"/>
        <v>75.152206528339178</v>
      </c>
      <c r="H120" s="20">
        <f t="shared" si="8"/>
        <v>35166442.710000008</v>
      </c>
      <c r="J120" s="39"/>
    </row>
    <row r="121" spans="1:10" ht="12.75" customHeight="1" x14ac:dyDescent="0.25">
      <c r="A121" s="22" t="s">
        <v>266</v>
      </c>
      <c r="B121" s="17" t="s">
        <v>51</v>
      </c>
      <c r="C121" s="18">
        <v>192448071.03</v>
      </c>
      <c r="D121" s="18">
        <v>302871365</v>
      </c>
      <c r="E121" s="18">
        <v>227614513.74000001</v>
      </c>
      <c r="F121" s="19">
        <f t="shared" si="6"/>
        <v>118.27321132489712</v>
      </c>
      <c r="G121" s="19">
        <f t="shared" si="7"/>
        <v>75.152206528339178</v>
      </c>
      <c r="H121" s="20">
        <f t="shared" si="8"/>
        <v>35166442.710000008</v>
      </c>
      <c r="J121" s="39"/>
    </row>
    <row r="122" spans="1:10" ht="12.75" customHeight="1" x14ac:dyDescent="0.25">
      <c r="A122" s="24" t="s">
        <v>220</v>
      </c>
      <c r="B122" s="25" t="s">
        <v>4</v>
      </c>
      <c r="C122" s="26">
        <v>192267143.03999999</v>
      </c>
      <c r="D122" s="26">
        <v>302416365</v>
      </c>
      <c r="E122" s="26">
        <v>227456075.53999999</v>
      </c>
      <c r="F122" s="27">
        <f t="shared" si="6"/>
        <v>118.30210401195755</v>
      </c>
      <c r="G122" s="27">
        <f t="shared" si="7"/>
        <v>75.212885896568466</v>
      </c>
      <c r="H122" s="28">
        <f t="shared" si="8"/>
        <v>35188932.5</v>
      </c>
      <c r="J122" s="39"/>
    </row>
    <row r="123" spans="1:10" ht="12.75" customHeight="1" x14ac:dyDescent="0.25">
      <c r="A123" s="24" t="s">
        <v>221</v>
      </c>
      <c r="B123" s="25" t="s">
        <v>5</v>
      </c>
      <c r="C123" s="26">
        <v>180927.99</v>
      </c>
      <c r="D123" s="26">
        <v>455000</v>
      </c>
      <c r="E123" s="26">
        <v>158438.20000000001</v>
      </c>
      <c r="F123" s="27">
        <f t="shared" ref="F123:F177" si="12">IF(C123=0,"x",E123/C123*100)</f>
        <v>87.569756343393863</v>
      </c>
      <c r="G123" s="27">
        <f t="shared" ref="G123:G177" si="13">IF(D123=0,"x",E123/D123*100)</f>
        <v>34.82158241758242</v>
      </c>
      <c r="H123" s="28">
        <f t="shared" si="8"/>
        <v>-22489.789999999979</v>
      </c>
      <c r="J123" s="39"/>
    </row>
    <row r="124" spans="1:10" ht="12.75" customHeight="1" x14ac:dyDescent="0.25">
      <c r="A124" s="16" t="s">
        <v>267</v>
      </c>
      <c r="B124" s="17" t="s">
        <v>52</v>
      </c>
      <c r="C124" s="18">
        <v>3554135110.6399999</v>
      </c>
      <c r="D124" s="18">
        <v>5649658559</v>
      </c>
      <c r="E124" s="18">
        <v>3853449568.3200002</v>
      </c>
      <c r="F124" s="19">
        <f t="shared" si="12"/>
        <v>108.42158354599249</v>
      </c>
      <c r="G124" s="19">
        <f t="shared" si="13"/>
        <v>68.206769100787355</v>
      </c>
      <c r="H124" s="20">
        <f t="shared" ref="H124:H177" si="14">+E124-C124</f>
        <v>299314457.68000031</v>
      </c>
      <c r="J124" s="39"/>
    </row>
    <row r="125" spans="1:10" ht="12.75" customHeight="1" x14ac:dyDescent="0.25">
      <c r="A125" s="22" t="s">
        <v>268</v>
      </c>
      <c r="B125" s="17" t="s">
        <v>53</v>
      </c>
      <c r="C125" s="18">
        <v>3281820308.79</v>
      </c>
      <c r="D125" s="18">
        <v>5356588257</v>
      </c>
      <c r="E125" s="18">
        <v>3677162303.27</v>
      </c>
      <c r="F125" s="19">
        <f t="shared" si="12"/>
        <v>112.04642415738361</v>
      </c>
      <c r="G125" s="19">
        <f t="shared" si="13"/>
        <v>68.647469748392126</v>
      </c>
      <c r="H125" s="20">
        <f t="shared" si="14"/>
        <v>395341994.48000002</v>
      </c>
      <c r="J125" s="39"/>
    </row>
    <row r="126" spans="1:10" ht="12.75" customHeight="1" x14ac:dyDescent="0.25">
      <c r="A126" s="24" t="s">
        <v>220</v>
      </c>
      <c r="B126" s="25" t="s">
        <v>4</v>
      </c>
      <c r="C126" s="26">
        <v>3181599360.48</v>
      </c>
      <c r="D126" s="26">
        <v>4989935957</v>
      </c>
      <c r="E126" s="26">
        <v>3460476508.7199998</v>
      </c>
      <c r="F126" s="27">
        <f t="shared" si="12"/>
        <v>108.76531318506193</v>
      </c>
      <c r="G126" s="27">
        <f t="shared" si="13"/>
        <v>69.34911667284149</v>
      </c>
      <c r="H126" s="28">
        <f t="shared" si="14"/>
        <v>278877148.23999977</v>
      </c>
      <c r="J126" s="39"/>
    </row>
    <row r="127" spans="1:10" ht="12.75" customHeight="1" x14ac:dyDescent="0.25">
      <c r="A127" s="24" t="s">
        <v>221</v>
      </c>
      <c r="B127" s="25" t="s">
        <v>5</v>
      </c>
      <c r="C127" s="26">
        <v>100220948.31</v>
      </c>
      <c r="D127" s="26">
        <v>366652300</v>
      </c>
      <c r="E127" s="26">
        <v>216685794.55000001</v>
      </c>
      <c r="F127" s="27">
        <f t="shared" si="12"/>
        <v>216.20808643693428</v>
      </c>
      <c r="G127" s="27">
        <f t="shared" si="13"/>
        <v>59.098441370748255</v>
      </c>
      <c r="H127" s="28">
        <f t="shared" si="14"/>
        <v>116464846.24000001</v>
      </c>
      <c r="J127" s="39"/>
    </row>
    <row r="128" spans="1:10" ht="12.75" customHeight="1" x14ac:dyDescent="0.25">
      <c r="A128" s="22" t="s">
        <v>269</v>
      </c>
      <c r="B128" s="17" t="s">
        <v>54</v>
      </c>
      <c r="C128" s="18">
        <v>24532401.579999998</v>
      </c>
      <c r="D128" s="18">
        <v>0</v>
      </c>
      <c r="E128" s="18"/>
      <c r="F128" s="19">
        <f t="shared" si="12"/>
        <v>0</v>
      </c>
      <c r="G128" s="19" t="str">
        <f t="shared" si="13"/>
        <v>x</v>
      </c>
      <c r="H128" s="20">
        <f t="shared" si="14"/>
        <v>-24532401.579999998</v>
      </c>
      <c r="J128" s="39"/>
    </row>
    <row r="129" spans="1:10" ht="12.75" customHeight="1" x14ac:dyDescent="0.25">
      <c r="A129" s="24" t="s">
        <v>220</v>
      </c>
      <c r="B129" s="25" t="s">
        <v>4</v>
      </c>
      <c r="C129" s="26">
        <v>24265005.710000001</v>
      </c>
      <c r="D129" s="26">
        <v>0</v>
      </c>
      <c r="E129" s="26"/>
      <c r="F129" s="27">
        <f t="shared" si="12"/>
        <v>0</v>
      </c>
      <c r="G129" s="27" t="str">
        <f t="shared" si="13"/>
        <v>x</v>
      </c>
      <c r="H129" s="28">
        <f t="shared" si="14"/>
        <v>-24265005.710000001</v>
      </c>
      <c r="J129" s="39"/>
    </row>
    <row r="130" spans="1:10" ht="12.75" customHeight="1" x14ac:dyDescent="0.25">
      <c r="A130" s="24" t="s">
        <v>221</v>
      </c>
      <c r="B130" s="25" t="s">
        <v>5</v>
      </c>
      <c r="C130" s="26">
        <v>267395.87</v>
      </c>
      <c r="D130" s="26">
        <v>0</v>
      </c>
      <c r="E130" s="26"/>
      <c r="F130" s="27">
        <f t="shared" si="12"/>
        <v>0</v>
      </c>
      <c r="G130" s="27" t="str">
        <f t="shared" si="13"/>
        <v>x</v>
      </c>
      <c r="H130" s="28">
        <f t="shared" si="14"/>
        <v>-267395.87</v>
      </c>
      <c r="J130" s="39"/>
    </row>
    <row r="131" spans="1:10" ht="12.75" customHeight="1" x14ac:dyDescent="0.25">
      <c r="A131" s="22" t="s">
        <v>270</v>
      </c>
      <c r="B131" s="17" t="s">
        <v>55</v>
      </c>
      <c r="C131" s="18">
        <v>8278857.0199999996</v>
      </c>
      <c r="D131" s="18">
        <v>0</v>
      </c>
      <c r="E131" s="18"/>
      <c r="F131" s="19">
        <f t="shared" si="12"/>
        <v>0</v>
      </c>
      <c r="G131" s="19" t="str">
        <f t="shared" si="13"/>
        <v>x</v>
      </c>
      <c r="H131" s="20">
        <f t="shared" si="14"/>
        <v>-8278857.0199999996</v>
      </c>
      <c r="J131" s="39"/>
    </row>
    <row r="132" spans="1:10" ht="12.75" customHeight="1" x14ac:dyDescent="0.25">
      <c r="A132" s="24" t="s">
        <v>220</v>
      </c>
      <c r="B132" s="25" t="s">
        <v>4</v>
      </c>
      <c r="C132" s="26">
        <v>8263931.0199999996</v>
      </c>
      <c r="D132" s="26">
        <v>0</v>
      </c>
      <c r="E132" s="26"/>
      <c r="F132" s="27">
        <f t="shared" si="12"/>
        <v>0</v>
      </c>
      <c r="G132" s="27" t="str">
        <f t="shared" si="13"/>
        <v>x</v>
      </c>
      <c r="H132" s="28">
        <f t="shared" si="14"/>
        <v>-8263931.0199999996</v>
      </c>
      <c r="J132" s="39"/>
    </row>
    <row r="133" spans="1:10" ht="12.75" customHeight="1" x14ac:dyDescent="0.25">
      <c r="A133" s="24" t="s">
        <v>221</v>
      </c>
      <c r="B133" s="25" t="s">
        <v>5</v>
      </c>
      <c r="C133" s="26">
        <v>14926</v>
      </c>
      <c r="D133" s="26">
        <v>0</v>
      </c>
      <c r="E133" s="26"/>
      <c r="F133" s="27">
        <f t="shared" ref="F133" si="15">IF(C133=0,"x",E133/C133*100)</f>
        <v>0</v>
      </c>
      <c r="G133" s="27" t="str">
        <f t="shared" ref="G133" si="16">IF(D133=0,"x",E133/D133*100)</f>
        <v>x</v>
      </c>
      <c r="H133" s="28">
        <f t="shared" ref="H133" si="17">+E133-C133</f>
        <v>-14926</v>
      </c>
      <c r="J133" s="39"/>
    </row>
    <row r="134" spans="1:10" ht="12.75" customHeight="1" x14ac:dyDescent="0.25">
      <c r="A134" s="22" t="s">
        <v>271</v>
      </c>
      <c r="B134" s="17" t="s">
        <v>56</v>
      </c>
      <c r="C134" s="18">
        <v>164344039.72</v>
      </c>
      <c r="D134" s="18">
        <v>293070302</v>
      </c>
      <c r="E134" s="18">
        <v>176287265.05000001</v>
      </c>
      <c r="F134" s="19">
        <f t="shared" si="12"/>
        <v>107.26720929481117</v>
      </c>
      <c r="G134" s="19">
        <f t="shared" si="13"/>
        <v>60.151869311548332</v>
      </c>
      <c r="H134" s="20">
        <f t="shared" si="14"/>
        <v>11943225.330000013</v>
      </c>
      <c r="J134" s="39"/>
    </row>
    <row r="135" spans="1:10" ht="12.75" customHeight="1" x14ac:dyDescent="0.25">
      <c r="A135" s="24" t="s">
        <v>220</v>
      </c>
      <c r="B135" s="25" t="s">
        <v>4</v>
      </c>
      <c r="C135" s="26">
        <v>162548515.09</v>
      </c>
      <c r="D135" s="26">
        <v>286727302</v>
      </c>
      <c r="E135" s="26">
        <v>175694018.16999999</v>
      </c>
      <c r="F135" s="27">
        <f t="shared" si="12"/>
        <v>108.0871259098993</v>
      </c>
      <c r="G135" s="27">
        <f t="shared" si="13"/>
        <v>61.275650049537312</v>
      </c>
      <c r="H135" s="28">
        <f t="shared" si="14"/>
        <v>13145503.079999983</v>
      </c>
      <c r="J135" s="39"/>
    </row>
    <row r="136" spans="1:10" ht="12.75" customHeight="1" x14ac:dyDescent="0.25">
      <c r="A136" s="24" t="s">
        <v>221</v>
      </c>
      <c r="B136" s="25" t="s">
        <v>5</v>
      </c>
      <c r="C136" s="26">
        <v>1795524.63</v>
      </c>
      <c r="D136" s="26">
        <v>6343000</v>
      </c>
      <c r="E136" s="26">
        <v>593246.88</v>
      </c>
      <c r="F136" s="27">
        <f t="shared" si="12"/>
        <v>33.040308670118328</v>
      </c>
      <c r="G136" s="27">
        <f t="shared" si="13"/>
        <v>9.3527807031373165</v>
      </c>
      <c r="H136" s="28">
        <f t="shared" si="14"/>
        <v>-1202277.75</v>
      </c>
      <c r="J136" s="39"/>
    </row>
    <row r="137" spans="1:10" ht="12.75" customHeight="1" x14ac:dyDescent="0.25">
      <c r="A137" s="22" t="s">
        <v>272</v>
      </c>
      <c r="B137" s="17" t="s">
        <v>57</v>
      </c>
      <c r="C137" s="18">
        <v>75159503.530000001</v>
      </c>
      <c r="D137" s="18">
        <v>0</v>
      </c>
      <c r="E137" s="18"/>
      <c r="F137" s="19">
        <f t="shared" si="12"/>
        <v>0</v>
      </c>
      <c r="G137" s="19" t="str">
        <f t="shared" si="13"/>
        <v>x</v>
      </c>
      <c r="H137" s="20">
        <f t="shared" si="14"/>
        <v>-75159503.530000001</v>
      </c>
      <c r="J137" s="39"/>
    </row>
    <row r="138" spans="1:10" ht="12.75" customHeight="1" x14ac:dyDescent="0.25">
      <c r="A138" s="24" t="s">
        <v>220</v>
      </c>
      <c r="B138" s="25" t="s">
        <v>4</v>
      </c>
      <c r="C138" s="26">
        <v>71771338.609999999</v>
      </c>
      <c r="D138" s="26">
        <v>0</v>
      </c>
      <c r="E138" s="26"/>
      <c r="F138" s="27">
        <f t="shared" si="12"/>
        <v>0</v>
      </c>
      <c r="G138" s="27" t="str">
        <f t="shared" si="13"/>
        <v>x</v>
      </c>
      <c r="H138" s="28">
        <f t="shared" si="14"/>
        <v>-71771338.609999999</v>
      </c>
      <c r="J138" s="39"/>
    </row>
    <row r="139" spans="1:10" ht="12.75" customHeight="1" x14ac:dyDescent="0.25">
      <c r="A139" s="24" t="s">
        <v>221</v>
      </c>
      <c r="B139" s="25" t="s">
        <v>5</v>
      </c>
      <c r="C139" s="26">
        <v>3388164.92</v>
      </c>
      <c r="D139" s="26">
        <v>0</v>
      </c>
      <c r="E139" s="26"/>
      <c r="F139" s="27">
        <f t="shared" ref="F139" si="18">IF(C139=0,"x",E139/C139*100)</f>
        <v>0</v>
      </c>
      <c r="G139" s="27" t="str">
        <f t="shared" ref="G139" si="19">IF(D139=0,"x",E139/D139*100)</f>
        <v>x</v>
      </c>
      <c r="H139" s="28">
        <f t="shared" ref="H139" si="20">+E139-C139</f>
        <v>-3388164.92</v>
      </c>
      <c r="J139" s="39"/>
    </row>
    <row r="140" spans="1:10" ht="12.75" customHeight="1" x14ac:dyDescent="0.25">
      <c r="A140" s="16" t="s">
        <v>273</v>
      </c>
      <c r="B140" s="17" t="s">
        <v>58</v>
      </c>
      <c r="C140" s="18">
        <v>608523802.65999997</v>
      </c>
      <c r="D140" s="18">
        <v>1315277709</v>
      </c>
      <c r="E140" s="18">
        <v>665536447.28999996</v>
      </c>
      <c r="F140" s="19">
        <f t="shared" si="12"/>
        <v>109.3690081440996</v>
      </c>
      <c r="G140" s="19">
        <f t="shared" si="13"/>
        <v>50.600450591989762</v>
      </c>
      <c r="H140" s="20">
        <f t="shared" si="14"/>
        <v>57012644.629999995</v>
      </c>
      <c r="J140" s="39"/>
    </row>
    <row r="141" spans="1:10" ht="12.75" customHeight="1" x14ac:dyDescent="0.25">
      <c r="A141" s="22" t="s">
        <v>274</v>
      </c>
      <c r="B141" s="17" t="s">
        <v>59</v>
      </c>
      <c r="C141" s="18">
        <v>590602256.05999994</v>
      </c>
      <c r="D141" s="18">
        <v>1269388209</v>
      </c>
      <c r="E141" s="18">
        <v>642292281.38</v>
      </c>
      <c r="F141" s="19">
        <f t="shared" si="12"/>
        <v>108.75208734636949</v>
      </c>
      <c r="G141" s="19">
        <f t="shared" si="13"/>
        <v>50.598569990340913</v>
      </c>
      <c r="H141" s="20">
        <f t="shared" si="14"/>
        <v>51690025.320000052</v>
      </c>
      <c r="J141" s="39"/>
    </row>
    <row r="142" spans="1:10" ht="12.75" customHeight="1" x14ac:dyDescent="0.25">
      <c r="A142" s="24" t="s">
        <v>220</v>
      </c>
      <c r="B142" s="25" t="s">
        <v>4</v>
      </c>
      <c r="C142" s="26">
        <v>586639815.21000004</v>
      </c>
      <c r="D142" s="26">
        <v>1087906047</v>
      </c>
      <c r="E142" s="26">
        <v>622767668.5</v>
      </c>
      <c r="F142" s="27">
        <f t="shared" si="12"/>
        <v>106.15843867962955</v>
      </c>
      <c r="G142" s="27">
        <f t="shared" si="13"/>
        <v>57.244618707409387</v>
      </c>
      <c r="H142" s="28">
        <f t="shared" si="14"/>
        <v>36127853.289999962</v>
      </c>
      <c r="J142" s="39"/>
    </row>
    <row r="143" spans="1:10" ht="12.75" customHeight="1" x14ac:dyDescent="0.25">
      <c r="A143" s="24" t="s">
        <v>221</v>
      </c>
      <c r="B143" s="25" t="s">
        <v>5</v>
      </c>
      <c r="C143" s="26">
        <v>3962440.85</v>
      </c>
      <c r="D143" s="26">
        <v>181482162</v>
      </c>
      <c r="E143" s="26">
        <v>19524612.879999999</v>
      </c>
      <c r="F143" s="27">
        <f t="shared" si="12"/>
        <v>492.74206528534046</v>
      </c>
      <c r="G143" s="27">
        <f t="shared" si="13"/>
        <v>10.758419816488631</v>
      </c>
      <c r="H143" s="28">
        <f t="shared" si="14"/>
        <v>15562172.029999999</v>
      </c>
      <c r="J143" s="39"/>
    </row>
    <row r="144" spans="1:10" ht="12.75" customHeight="1" x14ac:dyDescent="0.25">
      <c r="A144" s="22" t="s">
        <v>275</v>
      </c>
      <c r="B144" s="17" t="s">
        <v>60</v>
      </c>
      <c r="C144" s="18">
        <v>13364384.35</v>
      </c>
      <c r="D144" s="18">
        <v>36084000</v>
      </c>
      <c r="E144" s="18">
        <v>18056293.5</v>
      </c>
      <c r="F144" s="19">
        <f t="shared" si="12"/>
        <v>135.10755921951616</v>
      </c>
      <c r="G144" s="19">
        <f t="shared" si="13"/>
        <v>50.039611739275024</v>
      </c>
      <c r="H144" s="20">
        <f t="shared" si="14"/>
        <v>4691909.1500000004</v>
      </c>
      <c r="J144" s="39"/>
    </row>
    <row r="145" spans="1:10" ht="12.75" customHeight="1" x14ac:dyDescent="0.25">
      <c r="A145" s="24" t="s">
        <v>220</v>
      </c>
      <c r="B145" s="25" t="s">
        <v>4</v>
      </c>
      <c r="C145" s="26">
        <v>13077329.439999999</v>
      </c>
      <c r="D145" s="26">
        <v>30729000</v>
      </c>
      <c r="E145" s="26">
        <v>17824287.899999999</v>
      </c>
      <c r="F145" s="27">
        <f t="shared" si="12"/>
        <v>136.29914258702044</v>
      </c>
      <c r="G145" s="27">
        <f t="shared" si="13"/>
        <v>58.004776920823971</v>
      </c>
      <c r="H145" s="28">
        <f t="shared" si="14"/>
        <v>4746958.459999999</v>
      </c>
      <c r="J145" s="39"/>
    </row>
    <row r="146" spans="1:10" ht="12.75" customHeight="1" x14ac:dyDescent="0.25">
      <c r="A146" s="24" t="s">
        <v>221</v>
      </c>
      <c r="B146" s="25" t="s">
        <v>5</v>
      </c>
      <c r="C146" s="26">
        <v>287054.90999999997</v>
      </c>
      <c r="D146" s="26">
        <v>5355000</v>
      </c>
      <c r="E146" s="26">
        <v>232005.6</v>
      </c>
      <c r="F146" s="27">
        <f t="shared" si="12"/>
        <v>80.822724822926745</v>
      </c>
      <c r="G146" s="27">
        <f t="shared" si="13"/>
        <v>4.3325042016806723</v>
      </c>
      <c r="H146" s="28">
        <f t="shared" si="14"/>
        <v>-55049.309999999969</v>
      </c>
      <c r="J146" s="39"/>
    </row>
    <row r="147" spans="1:10" ht="12.75" customHeight="1" x14ac:dyDescent="0.25">
      <c r="A147" s="22" t="s">
        <v>276</v>
      </c>
      <c r="B147" s="17" t="s">
        <v>61</v>
      </c>
      <c r="C147" s="18">
        <v>4557162.25</v>
      </c>
      <c r="D147" s="18">
        <v>9805500</v>
      </c>
      <c r="E147" s="18">
        <v>5187872.41</v>
      </c>
      <c r="F147" s="19">
        <f t="shared" si="12"/>
        <v>113.83997596311171</v>
      </c>
      <c r="G147" s="19">
        <f t="shared" si="13"/>
        <v>52.907780429350879</v>
      </c>
      <c r="H147" s="20">
        <f t="shared" si="14"/>
        <v>630710.16000000015</v>
      </c>
      <c r="J147" s="39"/>
    </row>
    <row r="148" spans="1:10" ht="12.75" customHeight="1" x14ac:dyDescent="0.25">
      <c r="A148" s="24" t="s">
        <v>220</v>
      </c>
      <c r="B148" s="25" t="s">
        <v>4</v>
      </c>
      <c r="C148" s="26">
        <v>4295417.59</v>
      </c>
      <c r="D148" s="26">
        <v>9043000</v>
      </c>
      <c r="E148" s="26">
        <v>4948277.01</v>
      </c>
      <c r="F148" s="27">
        <f t="shared" si="12"/>
        <v>115.19897440285894</v>
      </c>
      <c r="G148" s="27">
        <f t="shared" si="13"/>
        <v>54.719418445206237</v>
      </c>
      <c r="H148" s="28">
        <f t="shared" si="14"/>
        <v>652859.41999999993</v>
      </c>
      <c r="J148" s="39"/>
    </row>
    <row r="149" spans="1:10" ht="12.75" customHeight="1" x14ac:dyDescent="0.25">
      <c r="A149" s="24" t="s">
        <v>221</v>
      </c>
      <c r="B149" s="25" t="s">
        <v>5</v>
      </c>
      <c r="C149" s="26">
        <v>261744.66</v>
      </c>
      <c r="D149" s="26">
        <v>762500</v>
      </c>
      <c r="E149" s="26">
        <v>239595.4</v>
      </c>
      <c r="F149" s="27">
        <f t="shared" si="12"/>
        <v>91.537836913272656</v>
      </c>
      <c r="G149" s="27">
        <f t="shared" si="13"/>
        <v>31.422347540983608</v>
      </c>
      <c r="H149" s="28">
        <f t="shared" si="14"/>
        <v>-22149.260000000009</v>
      </c>
      <c r="J149" s="39"/>
    </row>
    <row r="150" spans="1:10" ht="12.75" customHeight="1" x14ac:dyDescent="0.25">
      <c r="A150" s="16" t="s">
        <v>277</v>
      </c>
      <c r="B150" s="17" t="s">
        <v>62</v>
      </c>
      <c r="C150" s="18">
        <v>433630769.13</v>
      </c>
      <c r="D150" s="18">
        <v>890635318</v>
      </c>
      <c r="E150" s="18">
        <v>442245235.13999999</v>
      </c>
      <c r="F150" s="19">
        <f t="shared" si="12"/>
        <v>101.98659011842801</v>
      </c>
      <c r="G150" s="19">
        <f t="shared" si="13"/>
        <v>49.655030089431058</v>
      </c>
      <c r="H150" s="20">
        <f t="shared" si="14"/>
        <v>8614466.0099999905</v>
      </c>
      <c r="J150" s="39"/>
    </row>
    <row r="151" spans="1:10" ht="12.75" customHeight="1" x14ac:dyDescent="0.25">
      <c r="A151" s="22" t="s">
        <v>278</v>
      </c>
      <c r="B151" s="17" t="s">
        <v>63</v>
      </c>
      <c r="C151" s="18">
        <v>433630769.13</v>
      </c>
      <c r="D151" s="18">
        <v>890635318</v>
      </c>
      <c r="E151" s="18">
        <v>442245235.13999999</v>
      </c>
      <c r="F151" s="19">
        <f t="shared" si="12"/>
        <v>101.98659011842801</v>
      </c>
      <c r="G151" s="19">
        <f t="shared" si="13"/>
        <v>49.655030089431058</v>
      </c>
      <c r="H151" s="20">
        <f t="shared" si="14"/>
        <v>8614466.0099999905</v>
      </c>
      <c r="J151" s="39"/>
    </row>
    <row r="152" spans="1:10" ht="12.75" customHeight="1" x14ac:dyDescent="0.25">
      <c r="A152" s="24" t="s">
        <v>220</v>
      </c>
      <c r="B152" s="25" t="s">
        <v>4</v>
      </c>
      <c r="C152" s="26">
        <v>430985825.30000001</v>
      </c>
      <c r="D152" s="26">
        <v>793879305</v>
      </c>
      <c r="E152" s="26">
        <v>437727262.42000002</v>
      </c>
      <c r="F152" s="27">
        <f t="shared" si="12"/>
        <v>101.56418998590206</v>
      </c>
      <c r="G152" s="27">
        <f t="shared" si="13"/>
        <v>55.137759564093948</v>
      </c>
      <c r="H152" s="28">
        <f t="shared" si="14"/>
        <v>6741437.1200000048</v>
      </c>
      <c r="J152" s="39"/>
    </row>
    <row r="153" spans="1:10" ht="12.75" customHeight="1" x14ac:dyDescent="0.25">
      <c r="A153" s="24" t="s">
        <v>221</v>
      </c>
      <c r="B153" s="25" t="s">
        <v>5</v>
      </c>
      <c r="C153" s="26">
        <v>2644943.83</v>
      </c>
      <c r="D153" s="26">
        <v>96756013</v>
      </c>
      <c r="E153" s="26">
        <v>4517972.72</v>
      </c>
      <c r="F153" s="27">
        <f t="shared" si="12"/>
        <v>170.81545054966253</v>
      </c>
      <c r="G153" s="27">
        <f t="shared" si="13"/>
        <v>4.6694490398234993</v>
      </c>
      <c r="H153" s="28">
        <f t="shared" si="14"/>
        <v>1873028.8899999997</v>
      </c>
      <c r="J153" s="39"/>
    </row>
    <row r="154" spans="1:10" ht="12.75" customHeight="1" x14ac:dyDescent="0.25">
      <c r="A154" s="16" t="s">
        <v>279</v>
      </c>
      <c r="B154" s="17" t="s">
        <v>64</v>
      </c>
      <c r="C154" s="18">
        <v>919843728.53999996</v>
      </c>
      <c r="D154" s="18">
        <v>1975584921</v>
      </c>
      <c r="E154" s="18">
        <v>810038656.51999998</v>
      </c>
      <c r="F154" s="19">
        <f t="shared" si="12"/>
        <v>88.062638401167831</v>
      </c>
      <c r="G154" s="19">
        <f t="shared" si="13"/>
        <v>41.002472124052012</v>
      </c>
      <c r="H154" s="20">
        <f t="shared" si="14"/>
        <v>-109805072.01999998</v>
      </c>
      <c r="J154" s="39"/>
    </row>
    <row r="155" spans="1:10" ht="12.75" customHeight="1" x14ac:dyDescent="0.25">
      <c r="A155" s="22" t="s">
        <v>280</v>
      </c>
      <c r="B155" s="17" t="s">
        <v>65</v>
      </c>
      <c r="C155" s="18">
        <v>786644329.46000004</v>
      </c>
      <c r="D155" s="18">
        <v>1731786157</v>
      </c>
      <c r="E155" s="18">
        <v>666497969.16999996</v>
      </c>
      <c r="F155" s="19">
        <f t="shared" si="12"/>
        <v>84.726723909333231</v>
      </c>
      <c r="G155" s="19">
        <f t="shared" si="13"/>
        <v>38.486158725542921</v>
      </c>
      <c r="H155" s="20">
        <f t="shared" si="14"/>
        <v>-120146360.29000008</v>
      </c>
      <c r="J155" s="39"/>
    </row>
    <row r="156" spans="1:10" ht="12.75" customHeight="1" x14ac:dyDescent="0.25">
      <c r="A156" s="24" t="s">
        <v>220</v>
      </c>
      <c r="B156" s="25" t="s">
        <v>4</v>
      </c>
      <c r="C156" s="26">
        <v>784248032.02999997</v>
      </c>
      <c r="D156" s="26">
        <v>1612154157</v>
      </c>
      <c r="E156" s="26">
        <v>665372993.36000001</v>
      </c>
      <c r="F156" s="27">
        <f t="shared" si="12"/>
        <v>84.842162961850747</v>
      </c>
      <c r="G156" s="27">
        <f t="shared" si="13"/>
        <v>41.272293376594263</v>
      </c>
      <c r="H156" s="28">
        <f t="shared" si="14"/>
        <v>-118875038.66999996</v>
      </c>
      <c r="J156" s="39"/>
    </row>
    <row r="157" spans="1:10" ht="12.75" customHeight="1" x14ac:dyDescent="0.25">
      <c r="A157" s="24" t="s">
        <v>221</v>
      </c>
      <c r="B157" s="25" t="s">
        <v>5</v>
      </c>
      <c r="C157" s="26">
        <v>2396297.4300000002</v>
      </c>
      <c r="D157" s="26">
        <v>119632000</v>
      </c>
      <c r="E157" s="26">
        <v>1124975.81</v>
      </c>
      <c r="F157" s="27">
        <f t="shared" si="12"/>
        <v>46.946418083000658</v>
      </c>
      <c r="G157" s="27">
        <f t="shared" si="13"/>
        <v>0.94036362344523206</v>
      </c>
      <c r="H157" s="28">
        <f t="shared" si="14"/>
        <v>-1271321.6200000001</v>
      </c>
      <c r="J157" s="39"/>
    </row>
    <row r="158" spans="1:10" ht="12.75" customHeight="1" x14ac:dyDescent="0.25">
      <c r="A158" s="22" t="s">
        <v>281</v>
      </c>
      <c r="B158" s="17" t="s">
        <v>66</v>
      </c>
      <c r="C158" s="18">
        <v>62085754.390000001</v>
      </c>
      <c r="D158" s="18">
        <v>60650000</v>
      </c>
      <c r="E158" s="18">
        <v>63472677.43</v>
      </c>
      <c r="F158" s="19">
        <f t="shared" si="12"/>
        <v>102.23388288283952</v>
      </c>
      <c r="G158" s="19">
        <f t="shared" si="13"/>
        <v>104.65404357790602</v>
      </c>
      <c r="H158" s="20">
        <f t="shared" si="14"/>
        <v>1386923.0399999991</v>
      </c>
      <c r="J158" s="39"/>
    </row>
    <row r="159" spans="1:10" ht="12.75" customHeight="1" x14ac:dyDescent="0.25">
      <c r="A159" s="24" t="s">
        <v>220</v>
      </c>
      <c r="B159" s="25" t="s">
        <v>4</v>
      </c>
      <c r="C159" s="26">
        <v>9938175</v>
      </c>
      <c r="D159" s="26">
        <v>19135000</v>
      </c>
      <c r="E159" s="26">
        <v>12290066.34</v>
      </c>
      <c r="F159" s="27">
        <f t="shared" si="12"/>
        <v>123.66522364518637</v>
      </c>
      <c r="G159" s="27">
        <f t="shared" si="13"/>
        <v>64.228201411026902</v>
      </c>
      <c r="H159" s="28">
        <f t="shared" si="14"/>
        <v>2351891.34</v>
      </c>
      <c r="J159" s="39"/>
    </row>
    <row r="160" spans="1:10" ht="12.75" customHeight="1" x14ac:dyDescent="0.25">
      <c r="A160" s="24" t="s">
        <v>221</v>
      </c>
      <c r="B160" s="25" t="s">
        <v>5</v>
      </c>
      <c r="C160" s="26">
        <v>52147579.390000001</v>
      </c>
      <c r="D160" s="26">
        <v>41515000</v>
      </c>
      <c r="E160" s="26">
        <v>51182611.090000004</v>
      </c>
      <c r="F160" s="27">
        <f t="shared" si="12"/>
        <v>98.149543447101891</v>
      </c>
      <c r="G160" s="27">
        <f t="shared" si="13"/>
        <v>123.28703141033361</v>
      </c>
      <c r="H160" s="28">
        <f t="shared" si="14"/>
        <v>-964968.29999999702</v>
      </c>
      <c r="J160" s="39"/>
    </row>
    <row r="161" spans="1:10" ht="12.75" customHeight="1" x14ac:dyDescent="0.25">
      <c r="A161" s="22" t="s">
        <v>282</v>
      </c>
      <c r="B161" s="17" t="s">
        <v>67</v>
      </c>
      <c r="C161" s="18">
        <v>9665259.6999999993</v>
      </c>
      <c r="D161" s="18">
        <v>17921283</v>
      </c>
      <c r="E161" s="18">
        <v>9930071.3399999999</v>
      </c>
      <c r="F161" s="19">
        <f t="shared" si="12"/>
        <v>102.73982953608582</v>
      </c>
      <c r="G161" s="19">
        <f t="shared" si="13"/>
        <v>55.409377442452076</v>
      </c>
      <c r="H161" s="20">
        <f t="shared" si="14"/>
        <v>264811.6400000006</v>
      </c>
      <c r="J161" s="39"/>
    </row>
    <row r="162" spans="1:10" ht="12.75" customHeight="1" x14ac:dyDescent="0.25">
      <c r="A162" s="24" t="s">
        <v>220</v>
      </c>
      <c r="B162" s="25" t="s">
        <v>4</v>
      </c>
      <c r="C162" s="26">
        <v>9352293.1699999999</v>
      </c>
      <c r="D162" s="26">
        <v>17123582</v>
      </c>
      <c r="E162" s="26">
        <v>9830424.9700000007</v>
      </c>
      <c r="F162" s="27">
        <f t="shared" si="12"/>
        <v>105.11245521615744</v>
      </c>
      <c r="G162" s="27">
        <f t="shared" si="13"/>
        <v>57.408695038222731</v>
      </c>
      <c r="H162" s="28">
        <f t="shared" si="14"/>
        <v>478131.80000000075</v>
      </c>
      <c r="J162" s="39"/>
    </row>
    <row r="163" spans="1:10" ht="12.75" customHeight="1" x14ac:dyDescent="0.25">
      <c r="A163" s="24" t="s">
        <v>221</v>
      </c>
      <c r="B163" s="25" t="s">
        <v>5</v>
      </c>
      <c r="C163" s="26">
        <v>312966.53000000003</v>
      </c>
      <c r="D163" s="26">
        <v>797701</v>
      </c>
      <c r="E163" s="26">
        <v>99646.37</v>
      </c>
      <c r="F163" s="27">
        <f t="shared" si="12"/>
        <v>31.839305627985198</v>
      </c>
      <c r="G163" s="27">
        <f t="shared" si="13"/>
        <v>12.491694256369239</v>
      </c>
      <c r="H163" s="28">
        <f t="shared" si="14"/>
        <v>-213320.16000000003</v>
      </c>
      <c r="J163" s="39"/>
    </row>
    <row r="164" spans="1:10" ht="12.75" customHeight="1" x14ac:dyDescent="0.25">
      <c r="A164" s="22" t="s">
        <v>283</v>
      </c>
      <c r="B164" s="17" t="s">
        <v>68</v>
      </c>
      <c r="C164" s="18">
        <v>5412984.9199999999</v>
      </c>
      <c r="D164" s="18">
        <v>10854326</v>
      </c>
      <c r="E164" s="18">
        <v>4853731.83</v>
      </c>
      <c r="F164" s="19">
        <f t="shared" si="12"/>
        <v>89.668305043051916</v>
      </c>
      <c r="G164" s="19">
        <f t="shared" si="13"/>
        <v>44.717026464839918</v>
      </c>
      <c r="H164" s="20">
        <f t="shared" si="14"/>
        <v>-559253.08999999985</v>
      </c>
      <c r="J164" s="39"/>
    </row>
    <row r="165" spans="1:10" ht="12.75" customHeight="1" x14ac:dyDescent="0.25">
      <c r="A165" s="24" t="s">
        <v>220</v>
      </c>
      <c r="B165" s="25" t="s">
        <v>4</v>
      </c>
      <c r="C165" s="26">
        <v>5382178.8300000001</v>
      </c>
      <c r="D165" s="26">
        <v>10558326</v>
      </c>
      <c r="E165" s="26">
        <v>4801928.13</v>
      </c>
      <c r="F165" s="27">
        <f t="shared" si="12"/>
        <v>89.219037153397593</v>
      </c>
      <c r="G165" s="27">
        <f t="shared" si="13"/>
        <v>45.480013877199852</v>
      </c>
      <c r="H165" s="28">
        <f t="shared" si="14"/>
        <v>-580250.70000000019</v>
      </c>
      <c r="J165" s="39"/>
    </row>
    <row r="166" spans="1:10" ht="12.75" customHeight="1" x14ac:dyDescent="0.25">
      <c r="A166" s="24" t="s">
        <v>221</v>
      </c>
      <c r="B166" s="25" t="s">
        <v>5</v>
      </c>
      <c r="C166" s="26">
        <v>30806.09</v>
      </c>
      <c r="D166" s="26">
        <v>296000</v>
      </c>
      <c r="E166" s="26">
        <v>51803.7</v>
      </c>
      <c r="F166" s="27">
        <f t="shared" si="12"/>
        <v>168.16058123572319</v>
      </c>
      <c r="G166" s="27">
        <f t="shared" si="13"/>
        <v>17.501249999999999</v>
      </c>
      <c r="H166" s="28">
        <f t="shared" si="14"/>
        <v>20997.609999999997</v>
      </c>
      <c r="J166" s="39"/>
    </row>
    <row r="167" spans="1:10" ht="12.75" customHeight="1" x14ac:dyDescent="0.25">
      <c r="A167" s="22" t="s">
        <v>284</v>
      </c>
      <c r="B167" s="17" t="s">
        <v>69</v>
      </c>
      <c r="C167" s="18">
        <v>5028170.63</v>
      </c>
      <c r="D167" s="18">
        <v>8360000</v>
      </c>
      <c r="E167" s="18">
        <v>5664940.4699999997</v>
      </c>
      <c r="F167" s="19">
        <f t="shared" si="12"/>
        <v>112.66404596933894</v>
      </c>
      <c r="G167" s="19">
        <f t="shared" si="13"/>
        <v>67.762445813397122</v>
      </c>
      <c r="H167" s="20">
        <f t="shared" si="14"/>
        <v>636769.83999999985</v>
      </c>
      <c r="J167" s="39"/>
    </row>
    <row r="168" spans="1:10" ht="12.75" customHeight="1" x14ac:dyDescent="0.25">
      <c r="A168" s="24" t="s">
        <v>220</v>
      </c>
      <c r="B168" s="25" t="s">
        <v>4</v>
      </c>
      <c r="C168" s="26">
        <v>5019170.63</v>
      </c>
      <c r="D168" s="26">
        <v>8175000</v>
      </c>
      <c r="E168" s="26">
        <v>5643348.8399999999</v>
      </c>
      <c r="F168" s="27">
        <f t="shared" si="12"/>
        <v>112.43588345590874</v>
      </c>
      <c r="G168" s="27">
        <f t="shared" si="13"/>
        <v>69.031790091743119</v>
      </c>
      <c r="H168" s="28">
        <f t="shared" si="14"/>
        <v>624178.21</v>
      </c>
      <c r="J168" s="39"/>
    </row>
    <row r="169" spans="1:10" ht="12.75" customHeight="1" x14ac:dyDescent="0.25">
      <c r="A169" s="24" t="s">
        <v>221</v>
      </c>
      <c r="B169" s="25" t="s">
        <v>5</v>
      </c>
      <c r="C169" s="26">
        <v>9000</v>
      </c>
      <c r="D169" s="26">
        <v>185000</v>
      </c>
      <c r="E169" s="26">
        <v>21591.63</v>
      </c>
      <c r="F169" s="27">
        <f t="shared" si="12"/>
        <v>239.90700000000001</v>
      </c>
      <c r="G169" s="27">
        <f t="shared" si="13"/>
        <v>11.671151351351352</v>
      </c>
      <c r="H169" s="28">
        <f t="shared" si="14"/>
        <v>12591.630000000001</v>
      </c>
      <c r="J169" s="39"/>
    </row>
    <row r="170" spans="1:10" ht="12.75" customHeight="1" x14ac:dyDescent="0.25">
      <c r="A170" s="22" t="s">
        <v>285</v>
      </c>
      <c r="B170" s="17" t="s">
        <v>70</v>
      </c>
      <c r="C170" s="30">
        <v>44209582.259999998</v>
      </c>
      <c r="D170" s="18">
        <v>146013155</v>
      </c>
      <c r="E170" s="18">
        <v>59619266.280000001</v>
      </c>
      <c r="F170" s="19">
        <f t="shared" si="12"/>
        <v>134.85598196647607</v>
      </c>
      <c r="G170" s="19">
        <f t="shared" si="13"/>
        <v>40.831434866262569</v>
      </c>
      <c r="H170" s="20">
        <f t="shared" si="14"/>
        <v>15409684.020000003</v>
      </c>
      <c r="J170" s="39"/>
    </row>
    <row r="171" spans="1:10" ht="12.75" customHeight="1" x14ac:dyDescent="0.25">
      <c r="A171" s="24" t="s">
        <v>220</v>
      </c>
      <c r="B171" s="25" t="s">
        <v>4</v>
      </c>
      <c r="C171" s="26">
        <v>41313358.530000001</v>
      </c>
      <c r="D171" s="26">
        <v>142760255</v>
      </c>
      <c r="E171" s="26">
        <v>57639752.640000001</v>
      </c>
      <c r="F171" s="27">
        <f t="shared" si="12"/>
        <v>139.51843832339236</v>
      </c>
      <c r="G171" s="27">
        <f t="shared" si="13"/>
        <v>40.375209920996568</v>
      </c>
      <c r="H171" s="28">
        <f t="shared" si="14"/>
        <v>16326394.109999999</v>
      </c>
      <c r="J171" s="39"/>
    </row>
    <row r="172" spans="1:10" ht="12.75" customHeight="1" x14ac:dyDescent="0.25">
      <c r="A172" s="24" t="s">
        <v>221</v>
      </c>
      <c r="B172" s="25" t="s">
        <v>5</v>
      </c>
      <c r="C172" s="26">
        <v>2896223.73</v>
      </c>
      <c r="D172" s="26">
        <v>3252900</v>
      </c>
      <c r="E172" s="26">
        <v>1979513.64</v>
      </c>
      <c r="F172" s="27">
        <f t="shared" si="12"/>
        <v>68.348091326494313</v>
      </c>
      <c r="G172" s="27">
        <f t="shared" si="13"/>
        <v>60.853811675735493</v>
      </c>
      <c r="H172" s="28">
        <f t="shared" si="14"/>
        <v>-916710.09000000008</v>
      </c>
      <c r="J172" s="39"/>
    </row>
    <row r="173" spans="1:10" ht="12.75" customHeight="1" x14ac:dyDescent="0.25">
      <c r="A173" s="22" t="s">
        <v>286</v>
      </c>
      <c r="B173" s="17" t="s">
        <v>71</v>
      </c>
      <c r="C173" s="18">
        <v>1041156.27</v>
      </c>
      <c r="D173" s="18">
        <v>0</v>
      </c>
      <c r="E173" s="18"/>
      <c r="F173" s="19">
        <f t="shared" si="12"/>
        <v>0</v>
      </c>
      <c r="G173" s="19" t="str">
        <f t="shared" si="13"/>
        <v>x</v>
      </c>
      <c r="H173" s="20">
        <f t="shared" si="14"/>
        <v>-1041156.27</v>
      </c>
      <c r="J173" s="39"/>
    </row>
    <row r="174" spans="1:10" ht="12.75" customHeight="1" x14ac:dyDescent="0.25">
      <c r="A174" s="24" t="s">
        <v>220</v>
      </c>
      <c r="B174" s="25" t="s">
        <v>4</v>
      </c>
      <c r="C174" s="26">
        <v>1037750.02</v>
      </c>
      <c r="D174" s="26">
        <v>0</v>
      </c>
      <c r="E174" s="26"/>
      <c r="F174" s="27">
        <f t="shared" si="12"/>
        <v>0</v>
      </c>
      <c r="G174" s="27" t="str">
        <f t="shared" si="13"/>
        <v>x</v>
      </c>
      <c r="H174" s="28">
        <f t="shared" si="14"/>
        <v>-1037750.02</v>
      </c>
      <c r="J174" s="39"/>
    </row>
    <row r="175" spans="1:10" ht="12.75" customHeight="1" x14ac:dyDescent="0.25">
      <c r="A175" s="24" t="s">
        <v>221</v>
      </c>
      <c r="B175" s="25" t="s">
        <v>5</v>
      </c>
      <c r="C175" s="26">
        <v>3406.25</v>
      </c>
      <c r="D175" s="26">
        <v>0</v>
      </c>
      <c r="E175" s="26"/>
      <c r="F175" s="27">
        <f t="shared" ref="F175" si="21">IF(C175=0,"x",E175/C175*100)</f>
        <v>0</v>
      </c>
      <c r="G175" s="27" t="str">
        <f t="shared" ref="G175" si="22">IF(D175=0,"x",E175/D175*100)</f>
        <v>x</v>
      </c>
      <c r="H175" s="28">
        <f t="shared" ref="H175" si="23">+E175-C175</f>
        <v>-3406.25</v>
      </c>
      <c r="J175" s="39"/>
    </row>
    <row r="176" spans="1:10" ht="12.75" customHeight="1" x14ac:dyDescent="0.25">
      <c r="A176" s="22" t="s">
        <v>287</v>
      </c>
      <c r="B176" s="17" t="s">
        <v>72</v>
      </c>
      <c r="C176" s="18">
        <v>5756490.9100000001</v>
      </c>
      <c r="D176" s="18">
        <v>0</v>
      </c>
      <c r="E176" s="18"/>
      <c r="F176" s="19">
        <f t="shared" si="12"/>
        <v>0</v>
      </c>
      <c r="G176" s="19" t="str">
        <f t="shared" si="13"/>
        <v>x</v>
      </c>
      <c r="H176" s="20">
        <f t="shared" si="14"/>
        <v>-5756490.9100000001</v>
      </c>
      <c r="J176" s="39"/>
    </row>
    <row r="177" spans="1:10" ht="12.75" customHeight="1" x14ac:dyDescent="0.25">
      <c r="A177" s="24" t="s">
        <v>220</v>
      </c>
      <c r="B177" s="25" t="s">
        <v>4</v>
      </c>
      <c r="C177" s="26">
        <v>5733664.1200000001</v>
      </c>
      <c r="D177" s="26">
        <v>0</v>
      </c>
      <c r="E177" s="26"/>
      <c r="F177" s="27">
        <f t="shared" si="12"/>
        <v>0</v>
      </c>
      <c r="G177" s="27" t="str">
        <f t="shared" si="13"/>
        <v>x</v>
      </c>
      <c r="H177" s="28">
        <f t="shared" si="14"/>
        <v>-5733664.1200000001</v>
      </c>
      <c r="J177" s="39"/>
    </row>
    <row r="178" spans="1:10" ht="12.75" customHeight="1" x14ac:dyDescent="0.25">
      <c r="A178" s="24" t="s">
        <v>221</v>
      </c>
      <c r="B178" s="25" t="s">
        <v>5</v>
      </c>
      <c r="C178" s="26">
        <v>22826.79</v>
      </c>
      <c r="D178" s="26">
        <v>0</v>
      </c>
      <c r="E178" s="26"/>
      <c r="F178" s="27">
        <f t="shared" ref="F178" si="24">IF(C178=0,"x",E178/C178*100)</f>
        <v>0</v>
      </c>
      <c r="G178" s="27" t="str">
        <f t="shared" ref="G178" si="25">IF(D178=0,"x",E178/D178*100)</f>
        <v>x</v>
      </c>
      <c r="H178" s="28">
        <f t="shared" ref="H178" si="26">+E178-C178</f>
        <v>-22826.79</v>
      </c>
      <c r="J178" s="39"/>
    </row>
    <row r="179" spans="1:10" ht="12.75" customHeight="1" x14ac:dyDescent="0.25">
      <c r="A179" s="16" t="s">
        <v>288</v>
      </c>
      <c r="B179" s="17" t="s">
        <v>73</v>
      </c>
      <c r="C179" s="18">
        <v>3252872.08</v>
      </c>
      <c r="D179" s="18">
        <v>6493939</v>
      </c>
      <c r="E179" s="18">
        <v>3317066.89</v>
      </c>
      <c r="F179" s="19">
        <f t="shared" ref="F179:F232" si="27">IF(C179=0,"x",E179/C179*100)</f>
        <v>101.9734809245865</v>
      </c>
      <c r="G179" s="19">
        <f t="shared" ref="G179:G232" si="28">IF(D179=0,"x",E179/D179*100)</f>
        <v>51.079427909624656</v>
      </c>
      <c r="H179" s="20">
        <f t="shared" ref="H179:H233" si="29">+E179-C179</f>
        <v>64194.810000000056</v>
      </c>
      <c r="J179" s="39"/>
    </row>
    <row r="180" spans="1:10" ht="12.75" customHeight="1" x14ac:dyDescent="0.25">
      <c r="A180" s="22" t="s">
        <v>289</v>
      </c>
      <c r="B180" s="17" t="s">
        <v>74</v>
      </c>
      <c r="C180" s="18">
        <v>3252872.08</v>
      </c>
      <c r="D180" s="18">
        <v>6493939</v>
      </c>
      <c r="E180" s="18">
        <v>3317066.89</v>
      </c>
      <c r="F180" s="19">
        <f t="shared" si="27"/>
        <v>101.9734809245865</v>
      </c>
      <c r="G180" s="19">
        <f t="shared" si="28"/>
        <v>51.079427909624656</v>
      </c>
      <c r="H180" s="20">
        <f t="shared" si="29"/>
        <v>64194.810000000056</v>
      </c>
      <c r="J180" s="39"/>
    </row>
    <row r="181" spans="1:10" ht="12.75" customHeight="1" x14ac:dyDescent="0.25">
      <c r="A181" s="24" t="s">
        <v>220</v>
      </c>
      <c r="B181" s="25" t="s">
        <v>4</v>
      </c>
      <c r="C181" s="26">
        <v>3076173.65</v>
      </c>
      <c r="D181" s="26">
        <v>6018939</v>
      </c>
      <c r="E181" s="26">
        <v>3289666.35</v>
      </c>
      <c r="F181" s="27">
        <f t="shared" si="27"/>
        <v>106.94020313190057</v>
      </c>
      <c r="G181" s="27">
        <f t="shared" si="28"/>
        <v>54.655253193295358</v>
      </c>
      <c r="H181" s="28">
        <f t="shared" si="29"/>
        <v>213492.70000000019</v>
      </c>
      <c r="J181" s="39"/>
    </row>
    <row r="182" spans="1:10" ht="12.75" customHeight="1" x14ac:dyDescent="0.25">
      <c r="A182" s="24" t="s">
        <v>221</v>
      </c>
      <c r="B182" s="25" t="s">
        <v>5</v>
      </c>
      <c r="C182" s="26">
        <v>176698.43</v>
      </c>
      <c r="D182" s="26">
        <v>475000</v>
      </c>
      <c r="E182" s="26">
        <v>27400.54</v>
      </c>
      <c r="F182" s="27">
        <f t="shared" si="27"/>
        <v>15.506951589779266</v>
      </c>
      <c r="G182" s="27">
        <f t="shared" si="28"/>
        <v>5.7685347368421054</v>
      </c>
      <c r="H182" s="28">
        <f t="shared" si="29"/>
        <v>-149297.88999999998</v>
      </c>
      <c r="J182" s="39"/>
    </row>
    <row r="183" spans="1:10" ht="12.75" customHeight="1" x14ac:dyDescent="0.25">
      <c r="A183" s="16" t="s">
        <v>290</v>
      </c>
      <c r="B183" s="17" t="s">
        <v>75</v>
      </c>
      <c r="C183" s="18">
        <v>32982152.739999998</v>
      </c>
      <c r="D183" s="18">
        <v>79979750</v>
      </c>
      <c r="E183" s="18">
        <v>40206892.380000003</v>
      </c>
      <c r="F183" s="19">
        <f t="shared" si="27"/>
        <v>121.90499721759522</v>
      </c>
      <c r="G183" s="19">
        <f t="shared" si="28"/>
        <v>50.271340408040786</v>
      </c>
      <c r="H183" s="20">
        <f t="shared" si="29"/>
        <v>7224739.6400000043</v>
      </c>
      <c r="J183" s="39"/>
    </row>
    <row r="184" spans="1:10" ht="12.75" customHeight="1" x14ac:dyDescent="0.25">
      <c r="A184" s="22" t="s">
        <v>291</v>
      </c>
      <c r="B184" s="17" t="s">
        <v>76</v>
      </c>
      <c r="C184" s="18">
        <v>32982152.739999998</v>
      </c>
      <c r="D184" s="18">
        <v>79979750</v>
      </c>
      <c r="E184" s="18">
        <v>40206892.380000003</v>
      </c>
      <c r="F184" s="19">
        <f t="shared" si="27"/>
        <v>121.90499721759522</v>
      </c>
      <c r="G184" s="19">
        <f t="shared" si="28"/>
        <v>50.271340408040786</v>
      </c>
      <c r="H184" s="20">
        <f t="shared" si="29"/>
        <v>7224739.6400000043</v>
      </c>
      <c r="J184" s="39"/>
    </row>
    <row r="185" spans="1:10" ht="12.75" customHeight="1" x14ac:dyDescent="0.25">
      <c r="A185" s="24" t="s">
        <v>220</v>
      </c>
      <c r="B185" s="25" t="s">
        <v>4</v>
      </c>
      <c r="C185" s="26">
        <v>31416218.699999999</v>
      </c>
      <c r="D185" s="26">
        <v>77391450</v>
      </c>
      <c r="E185" s="26">
        <v>39904001.25</v>
      </c>
      <c r="F185" s="27">
        <f t="shared" si="27"/>
        <v>127.01719971792787</v>
      </c>
      <c r="G185" s="27">
        <f t="shared" si="28"/>
        <v>51.561252890338658</v>
      </c>
      <c r="H185" s="28">
        <f t="shared" si="29"/>
        <v>8487782.5500000007</v>
      </c>
      <c r="J185" s="39"/>
    </row>
    <row r="186" spans="1:10" ht="12.75" customHeight="1" x14ac:dyDescent="0.25">
      <c r="A186" s="24" t="s">
        <v>221</v>
      </c>
      <c r="B186" s="25" t="s">
        <v>5</v>
      </c>
      <c r="C186" s="26">
        <v>1565934.04</v>
      </c>
      <c r="D186" s="26">
        <v>2588300</v>
      </c>
      <c r="E186" s="26">
        <v>302891.13</v>
      </c>
      <c r="F186" s="27">
        <f t="shared" si="27"/>
        <v>19.34252160454983</v>
      </c>
      <c r="G186" s="27">
        <f t="shared" si="28"/>
        <v>11.702319282927018</v>
      </c>
      <c r="H186" s="28">
        <f t="shared" si="29"/>
        <v>-1263042.9100000001</v>
      </c>
      <c r="J186" s="39"/>
    </row>
    <row r="187" spans="1:10" ht="12.75" customHeight="1" x14ac:dyDescent="0.25">
      <c r="A187" s="16" t="s">
        <v>292</v>
      </c>
      <c r="B187" s="17" t="s">
        <v>77</v>
      </c>
      <c r="C187" s="18">
        <v>686189228.40999997</v>
      </c>
      <c r="D187" s="18">
        <v>1286063159</v>
      </c>
      <c r="E187" s="18">
        <v>744732389.72000003</v>
      </c>
      <c r="F187" s="19">
        <f t="shared" si="27"/>
        <v>108.5316351359308</v>
      </c>
      <c r="G187" s="19">
        <f t="shared" si="28"/>
        <v>57.907917236279374</v>
      </c>
      <c r="H187" s="20">
        <f t="shared" si="29"/>
        <v>58543161.310000062</v>
      </c>
      <c r="J187" s="39"/>
    </row>
    <row r="188" spans="1:10" ht="12.75" customHeight="1" x14ac:dyDescent="0.25">
      <c r="A188" s="22" t="s">
        <v>293</v>
      </c>
      <c r="B188" s="17" t="s">
        <v>78</v>
      </c>
      <c r="C188" s="18">
        <v>9147222.5999999996</v>
      </c>
      <c r="D188" s="18">
        <v>13482000</v>
      </c>
      <c r="E188" s="18">
        <v>9637002.7599999998</v>
      </c>
      <c r="F188" s="19">
        <f t="shared" si="27"/>
        <v>105.35441391794707</v>
      </c>
      <c r="G188" s="19">
        <f t="shared" si="28"/>
        <v>71.480512980269978</v>
      </c>
      <c r="H188" s="20">
        <f t="shared" si="29"/>
        <v>489780.16000000015</v>
      </c>
      <c r="J188" s="39"/>
    </row>
    <row r="189" spans="1:10" ht="12.75" customHeight="1" x14ac:dyDescent="0.25">
      <c r="A189" s="24" t="s">
        <v>220</v>
      </c>
      <c r="B189" s="25" t="s">
        <v>4</v>
      </c>
      <c r="C189" s="26">
        <v>9011822.5999999996</v>
      </c>
      <c r="D189" s="26">
        <v>13182000</v>
      </c>
      <c r="E189" s="26">
        <v>9397002.7599999998</v>
      </c>
      <c r="F189" s="27">
        <f t="shared" si="27"/>
        <v>104.27416491753843</v>
      </c>
      <c r="G189" s="27">
        <f t="shared" si="28"/>
        <v>71.28662388104992</v>
      </c>
      <c r="H189" s="28">
        <f t="shared" si="29"/>
        <v>385180.16000000015</v>
      </c>
      <c r="J189" s="39"/>
    </row>
    <row r="190" spans="1:10" ht="12.75" customHeight="1" x14ac:dyDescent="0.25">
      <c r="A190" s="24" t="s">
        <v>221</v>
      </c>
      <c r="B190" s="25" t="s">
        <v>5</v>
      </c>
      <c r="C190" s="26">
        <v>135400</v>
      </c>
      <c r="D190" s="26">
        <v>300000</v>
      </c>
      <c r="E190" s="26">
        <v>240000</v>
      </c>
      <c r="F190" s="27">
        <f t="shared" si="27"/>
        <v>177.2525849335303</v>
      </c>
      <c r="G190" s="27">
        <f t="shared" si="28"/>
        <v>80</v>
      </c>
      <c r="H190" s="28">
        <f t="shared" si="29"/>
        <v>104600</v>
      </c>
      <c r="J190" s="39"/>
    </row>
    <row r="191" spans="1:10" ht="12.75" customHeight="1" x14ac:dyDescent="0.25">
      <c r="A191" s="22" t="s">
        <v>294</v>
      </c>
      <c r="B191" s="17" t="s">
        <v>79</v>
      </c>
      <c r="C191" s="18">
        <v>343103555.98000002</v>
      </c>
      <c r="D191" s="18">
        <v>639828716</v>
      </c>
      <c r="E191" s="18">
        <v>369564226.48000002</v>
      </c>
      <c r="F191" s="19">
        <f t="shared" si="27"/>
        <v>107.71215280017164</v>
      </c>
      <c r="G191" s="19">
        <f t="shared" si="28"/>
        <v>57.759868733368947</v>
      </c>
      <c r="H191" s="20">
        <f t="shared" si="29"/>
        <v>26460670.5</v>
      </c>
      <c r="J191" s="39"/>
    </row>
    <row r="192" spans="1:10" ht="12.75" customHeight="1" x14ac:dyDescent="0.25">
      <c r="A192" s="24" t="s">
        <v>220</v>
      </c>
      <c r="B192" s="25" t="s">
        <v>4</v>
      </c>
      <c r="C192" s="26">
        <v>335563153.13999999</v>
      </c>
      <c r="D192" s="26">
        <v>633827716</v>
      </c>
      <c r="E192" s="26">
        <v>368194038.92000002</v>
      </c>
      <c r="F192" s="27">
        <f t="shared" si="27"/>
        <v>109.72421598577186</v>
      </c>
      <c r="G192" s="27">
        <f t="shared" si="28"/>
        <v>58.09055515016324</v>
      </c>
      <c r="H192" s="28">
        <f t="shared" si="29"/>
        <v>32630885.780000031</v>
      </c>
      <c r="J192" s="39"/>
    </row>
    <row r="193" spans="1:10" ht="12.75" customHeight="1" x14ac:dyDescent="0.25">
      <c r="A193" s="24" t="s">
        <v>221</v>
      </c>
      <c r="B193" s="25" t="s">
        <v>5</v>
      </c>
      <c r="C193" s="26">
        <v>7540402.8399999999</v>
      </c>
      <c r="D193" s="26">
        <v>6001000</v>
      </c>
      <c r="E193" s="26">
        <v>1370187.56</v>
      </c>
      <c r="F193" s="27">
        <f t="shared" si="27"/>
        <v>18.171277968485832</v>
      </c>
      <c r="G193" s="27">
        <f t="shared" si="28"/>
        <v>22.832653891018165</v>
      </c>
      <c r="H193" s="28">
        <f t="shared" si="29"/>
        <v>-6170215.2799999993</v>
      </c>
      <c r="J193" s="39"/>
    </row>
    <row r="194" spans="1:10" ht="12.75" customHeight="1" x14ac:dyDescent="0.25">
      <c r="A194" s="22" t="s">
        <v>295</v>
      </c>
      <c r="B194" s="17" t="s">
        <v>80</v>
      </c>
      <c r="C194" s="18">
        <v>56429221.399999999</v>
      </c>
      <c r="D194" s="18">
        <v>93807150</v>
      </c>
      <c r="E194" s="18">
        <v>63815278.719999999</v>
      </c>
      <c r="F194" s="19">
        <f t="shared" si="27"/>
        <v>113.08906473765381</v>
      </c>
      <c r="G194" s="19">
        <f t="shared" si="28"/>
        <v>68.028160667923501</v>
      </c>
      <c r="H194" s="20">
        <f t="shared" si="29"/>
        <v>7386057.3200000003</v>
      </c>
      <c r="J194" s="39"/>
    </row>
    <row r="195" spans="1:10" ht="12.75" customHeight="1" x14ac:dyDescent="0.25">
      <c r="A195" s="24" t="s">
        <v>220</v>
      </c>
      <c r="B195" s="25" t="s">
        <v>4</v>
      </c>
      <c r="C195" s="26">
        <v>53032055.170000002</v>
      </c>
      <c r="D195" s="26">
        <v>85708215</v>
      </c>
      <c r="E195" s="26">
        <v>57680148.210000001</v>
      </c>
      <c r="F195" s="27">
        <f t="shared" si="27"/>
        <v>108.76468585858126</v>
      </c>
      <c r="G195" s="27">
        <f t="shared" si="28"/>
        <v>67.298272645160097</v>
      </c>
      <c r="H195" s="28">
        <f t="shared" si="29"/>
        <v>4648093.0399999991</v>
      </c>
      <c r="J195" s="39"/>
    </row>
    <row r="196" spans="1:10" ht="12.75" customHeight="1" x14ac:dyDescent="0.25">
      <c r="A196" s="24" t="s">
        <v>221</v>
      </c>
      <c r="B196" s="25" t="s">
        <v>5</v>
      </c>
      <c r="C196" s="26">
        <v>3397166.23</v>
      </c>
      <c r="D196" s="26">
        <v>8098935</v>
      </c>
      <c r="E196" s="26">
        <v>6135130.5099999998</v>
      </c>
      <c r="F196" s="27">
        <f t="shared" si="27"/>
        <v>180.59553447285975</v>
      </c>
      <c r="G196" s="27">
        <f t="shared" si="28"/>
        <v>75.752312001516245</v>
      </c>
      <c r="H196" s="28">
        <f t="shared" si="29"/>
        <v>2737964.28</v>
      </c>
      <c r="J196" s="39"/>
    </row>
    <row r="197" spans="1:10" ht="12.75" customHeight="1" x14ac:dyDescent="0.25">
      <c r="A197" s="22" t="s">
        <v>296</v>
      </c>
      <c r="B197" s="17" t="s">
        <v>81</v>
      </c>
      <c r="C197" s="18">
        <v>79461632.109999999</v>
      </c>
      <c r="D197" s="18">
        <v>165435449</v>
      </c>
      <c r="E197" s="18">
        <v>102246463.48999999</v>
      </c>
      <c r="F197" s="19">
        <f t="shared" si="27"/>
        <v>128.67400376128521</v>
      </c>
      <c r="G197" s="19">
        <f t="shared" si="28"/>
        <v>61.80444645210229</v>
      </c>
      <c r="H197" s="20">
        <f t="shared" si="29"/>
        <v>22784831.379999995</v>
      </c>
      <c r="J197" s="39"/>
    </row>
    <row r="198" spans="1:10" ht="12.75" customHeight="1" x14ac:dyDescent="0.25">
      <c r="A198" s="24" t="s">
        <v>220</v>
      </c>
      <c r="B198" s="25" t="s">
        <v>4</v>
      </c>
      <c r="C198" s="26">
        <v>71057337.400000006</v>
      </c>
      <c r="D198" s="26">
        <v>139700026</v>
      </c>
      <c r="E198" s="26">
        <v>80537317.120000005</v>
      </c>
      <c r="F198" s="27">
        <f t="shared" si="27"/>
        <v>113.34131008404489</v>
      </c>
      <c r="G198" s="27">
        <f t="shared" si="28"/>
        <v>57.650180480281378</v>
      </c>
      <c r="H198" s="28">
        <f t="shared" si="29"/>
        <v>9479979.7199999988</v>
      </c>
      <c r="J198" s="39"/>
    </row>
    <row r="199" spans="1:10" ht="12.75" customHeight="1" x14ac:dyDescent="0.25">
      <c r="A199" s="24" t="s">
        <v>221</v>
      </c>
      <c r="B199" s="25" t="s">
        <v>5</v>
      </c>
      <c r="C199" s="26">
        <v>8404294.7100000009</v>
      </c>
      <c r="D199" s="26">
        <v>25735423</v>
      </c>
      <c r="E199" s="26">
        <v>21709146.370000001</v>
      </c>
      <c r="F199" s="27">
        <f t="shared" si="27"/>
        <v>258.31015116793782</v>
      </c>
      <c r="G199" s="27">
        <f t="shared" si="28"/>
        <v>84.355117730141842</v>
      </c>
      <c r="H199" s="28">
        <f t="shared" si="29"/>
        <v>13304851.66</v>
      </c>
      <c r="J199" s="39"/>
    </row>
    <row r="200" spans="1:10" ht="12.75" customHeight="1" x14ac:dyDescent="0.25">
      <c r="A200" s="22" t="s">
        <v>297</v>
      </c>
      <c r="B200" s="17" t="s">
        <v>82</v>
      </c>
      <c r="C200" s="18">
        <v>38861428.609999999</v>
      </c>
      <c r="D200" s="18">
        <v>68921477</v>
      </c>
      <c r="E200" s="18">
        <v>45389664.799999997</v>
      </c>
      <c r="F200" s="19">
        <f t="shared" si="27"/>
        <v>116.79875502137386</v>
      </c>
      <c r="G200" s="19">
        <f t="shared" si="28"/>
        <v>65.857069197748032</v>
      </c>
      <c r="H200" s="20">
        <f t="shared" si="29"/>
        <v>6528236.1899999976</v>
      </c>
      <c r="J200" s="39"/>
    </row>
    <row r="201" spans="1:10" ht="12.75" customHeight="1" x14ac:dyDescent="0.25">
      <c r="A201" s="24" t="s">
        <v>220</v>
      </c>
      <c r="B201" s="25" t="s">
        <v>4</v>
      </c>
      <c r="C201" s="26">
        <v>38486355.409999996</v>
      </c>
      <c r="D201" s="26">
        <v>67882247</v>
      </c>
      <c r="E201" s="26">
        <v>44636960.649999999</v>
      </c>
      <c r="F201" s="27">
        <f t="shared" si="27"/>
        <v>115.98126186404723</v>
      </c>
      <c r="G201" s="27">
        <f t="shared" si="28"/>
        <v>65.756457133777559</v>
      </c>
      <c r="H201" s="28">
        <f t="shared" si="29"/>
        <v>6150605.2400000021</v>
      </c>
      <c r="J201" s="39"/>
    </row>
    <row r="202" spans="1:10" ht="12.75" customHeight="1" x14ac:dyDescent="0.25">
      <c r="A202" s="24" t="s">
        <v>221</v>
      </c>
      <c r="B202" s="25" t="s">
        <v>5</v>
      </c>
      <c r="C202" s="26">
        <v>375073.2</v>
      </c>
      <c r="D202" s="26">
        <v>1039230</v>
      </c>
      <c r="E202" s="26">
        <v>752704.15</v>
      </c>
      <c r="F202" s="27">
        <f t="shared" si="27"/>
        <v>200.68193355323709</v>
      </c>
      <c r="G202" s="27">
        <f t="shared" si="28"/>
        <v>72.429024373815238</v>
      </c>
      <c r="H202" s="28">
        <f t="shared" si="29"/>
        <v>377630.95</v>
      </c>
      <c r="J202" s="39"/>
    </row>
    <row r="203" spans="1:10" ht="12.75" customHeight="1" x14ac:dyDescent="0.25">
      <c r="A203" s="22" t="s">
        <v>298</v>
      </c>
      <c r="B203" s="17" t="s">
        <v>83</v>
      </c>
      <c r="C203" s="18">
        <v>1843881.44</v>
      </c>
      <c r="D203" s="18">
        <v>3268630</v>
      </c>
      <c r="E203" s="18">
        <v>2274775.81</v>
      </c>
      <c r="F203" s="19">
        <f t="shared" si="27"/>
        <v>123.36887614639693</v>
      </c>
      <c r="G203" s="19">
        <f t="shared" si="28"/>
        <v>69.594166669216165</v>
      </c>
      <c r="H203" s="20">
        <f t="shared" si="29"/>
        <v>430894.37000000011</v>
      </c>
      <c r="J203" s="39"/>
    </row>
    <row r="204" spans="1:10" ht="12.75" customHeight="1" x14ac:dyDescent="0.25">
      <c r="A204" s="24" t="s">
        <v>220</v>
      </c>
      <c r="B204" s="25" t="s">
        <v>4</v>
      </c>
      <c r="C204" s="26">
        <v>1843881.44</v>
      </c>
      <c r="D204" s="26">
        <v>2987123</v>
      </c>
      <c r="E204" s="26">
        <v>2053970.21</v>
      </c>
      <c r="F204" s="27">
        <f t="shared" si="27"/>
        <v>111.39383289198899</v>
      </c>
      <c r="G204" s="27">
        <f t="shared" si="28"/>
        <v>68.760818017872054</v>
      </c>
      <c r="H204" s="28">
        <f t="shared" si="29"/>
        <v>210088.77000000002</v>
      </c>
      <c r="J204" s="39"/>
    </row>
    <row r="205" spans="1:10" ht="12.75" customHeight="1" x14ac:dyDescent="0.25">
      <c r="A205" s="24" t="s">
        <v>221</v>
      </c>
      <c r="B205" s="25" t="s">
        <v>5</v>
      </c>
      <c r="C205" s="26"/>
      <c r="D205" s="26">
        <v>281507</v>
      </c>
      <c r="E205" s="26">
        <v>220805.6</v>
      </c>
      <c r="F205" s="27" t="str">
        <f t="shared" si="27"/>
        <v>x</v>
      </c>
      <c r="G205" s="27">
        <f t="shared" si="28"/>
        <v>78.43698380502083</v>
      </c>
      <c r="H205" s="28">
        <f t="shared" si="29"/>
        <v>220805.6</v>
      </c>
      <c r="J205" s="39"/>
    </row>
    <row r="206" spans="1:10" ht="12.75" customHeight="1" x14ac:dyDescent="0.25">
      <c r="A206" s="22" t="s">
        <v>299</v>
      </c>
      <c r="B206" s="17" t="s">
        <v>84</v>
      </c>
      <c r="C206" s="18">
        <v>62255600.93</v>
      </c>
      <c r="D206" s="18">
        <v>93920369</v>
      </c>
      <c r="E206" s="18">
        <v>63230808.780000001</v>
      </c>
      <c r="F206" s="19">
        <f t="shared" si="27"/>
        <v>101.56645801410949</v>
      </c>
      <c r="G206" s="19">
        <f t="shared" si="28"/>
        <v>67.323850463151402</v>
      </c>
      <c r="H206" s="20">
        <f t="shared" si="29"/>
        <v>975207.85000000149</v>
      </c>
      <c r="J206" s="39"/>
    </row>
    <row r="207" spans="1:10" ht="12.75" customHeight="1" x14ac:dyDescent="0.25">
      <c r="A207" s="24" t="s">
        <v>220</v>
      </c>
      <c r="B207" s="25" t="s">
        <v>4</v>
      </c>
      <c r="C207" s="26">
        <v>61555600.93</v>
      </c>
      <c r="D207" s="26">
        <v>92547821</v>
      </c>
      <c r="E207" s="26">
        <v>62315784.780000001</v>
      </c>
      <c r="F207" s="27">
        <f t="shared" si="27"/>
        <v>101.2349548026742</v>
      </c>
      <c r="G207" s="27">
        <f t="shared" si="28"/>
        <v>67.333605596181457</v>
      </c>
      <c r="H207" s="28">
        <f t="shared" si="29"/>
        <v>760183.85000000149</v>
      </c>
      <c r="J207" s="39"/>
    </row>
    <row r="208" spans="1:10" ht="12.75" customHeight="1" x14ac:dyDescent="0.25">
      <c r="A208" s="24" t="s">
        <v>221</v>
      </c>
      <c r="B208" s="25" t="s">
        <v>5</v>
      </c>
      <c r="C208" s="26">
        <v>700000</v>
      </c>
      <c r="D208" s="26">
        <v>1372548</v>
      </c>
      <c r="E208" s="26">
        <v>915024</v>
      </c>
      <c r="F208" s="27">
        <f t="shared" si="27"/>
        <v>130.71771428571429</v>
      </c>
      <c r="G208" s="27">
        <f t="shared" si="28"/>
        <v>66.666083809090821</v>
      </c>
      <c r="H208" s="28">
        <f t="shared" si="29"/>
        <v>215024</v>
      </c>
      <c r="J208" s="39"/>
    </row>
    <row r="209" spans="1:10" ht="12.75" customHeight="1" x14ac:dyDescent="0.25">
      <c r="A209" s="22" t="s">
        <v>300</v>
      </c>
      <c r="B209" s="17" t="s">
        <v>85</v>
      </c>
      <c r="C209" s="18">
        <v>68953202.849999994</v>
      </c>
      <c r="D209" s="18">
        <v>149270026</v>
      </c>
      <c r="E209" s="18">
        <v>60315775.950000003</v>
      </c>
      <c r="F209" s="19">
        <f t="shared" si="27"/>
        <v>87.473494278736041</v>
      </c>
      <c r="G209" s="19">
        <f t="shared" si="28"/>
        <v>40.407158467300064</v>
      </c>
      <c r="H209" s="20">
        <f t="shared" si="29"/>
        <v>-8637426.8999999911</v>
      </c>
      <c r="J209" s="39"/>
    </row>
    <row r="210" spans="1:10" ht="12.75" customHeight="1" x14ac:dyDescent="0.25">
      <c r="A210" s="24" t="s">
        <v>220</v>
      </c>
      <c r="B210" s="25" t="s">
        <v>4</v>
      </c>
      <c r="C210" s="26">
        <v>68953202.849999994</v>
      </c>
      <c r="D210" s="26">
        <v>149270026</v>
      </c>
      <c r="E210" s="26">
        <v>60315775.950000003</v>
      </c>
      <c r="F210" s="27">
        <f t="shared" si="27"/>
        <v>87.473494278736041</v>
      </c>
      <c r="G210" s="27">
        <f t="shared" si="28"/>
        <v>40.407158467300064</v>
      </c>
      <c r="H210" s="28">
        <f t="shared" si="29"/>
        <v>-8637426.8999999911</v>
      </c>
      <c r="J210" s="39"/>
    </row>
    <row r="211" spans="1:10" ht="12.75" customHeight="1" x14ac:dyDescent="0.25">
      <c r="A211" s="22" t="s">
        <v>301</v>
      </c>
      <c r="B211" s="17" t="s">
        <v>86</v>
      </c>
      <c r="C211" s="18">
        <v>1569800.49</v>
      </c>
      <c r="D211" s="18">
        <v>4188390</v>
      </c>
      <c r="E211" s="18">
        <v>3022536.93</v>
      </c>
      <c r="F211" s="19">
        <f t="shared" si="27"/>
        <v>192.5427434412382</v>
      </c>
      <c r="G211" s="19">
        <f t="shared" si="28"/>
        <v>72.164648707498586</v>
      </c>
      <c r="H211" s="20">
        <f t="shared" si="29"/>
        <v>1452736.4400000002</v>
      </c>
      <c r="J211" s="39"/>
    </row>
    <row r="212" spans="1:10" ht="12.75" customHeight="1" x14ac:dyDescent="0.25">
      <c r="A212" s="24" t="s">
        <v>220</v>
      </c>
      <c r="B212" s="25" t="s">
        <v>4</v>
      </c>
      <c r="C212" s="26">
        <v>1569800.49</v>
      </c>
      <c r="D212" s="26">
        <v>3572690</v>
      </c>
      <c r="E212" s="26">
        <v>2429976.9300000002</v>
      </c>
      <c r="F212" s="27">
        <f t="shared" si="27"/>
        <v>154.79527146790483</v>
      </c>
      <c r="G212" s="27">
        <f t="shared" si="28"/>
        <v>68.015331025081949</v>
      </c>
      <c r="H212" s="28">
        <f t="shared" si="29"/>
        <v>860176.44000000018</v>
      </c>
      <c r="J212" s="39"/>
    </row>
    <row r="213" spans="1:10" ht="12.75" customHeight="1" x14ac:dyDescent="0.25">
      <c r="A213" s="24" t="s">
        <v>221</v>
      </c>
      <c r="B213" s="25" t="s">
        <v>5</v>
      </c>
      <c r="C213" s="26"/>
      <c r="D213" s="26">
        <v>615700</v>
      </c>
      <c r="E213" s="26">
        <v>592560</v>
      </c>
      <c r="F213" s="27" t="str">
        <f t="shared" si="27"/>
        <v>x</v>
      </c>
      <c r="G213" s="27">
        <f t="shared" si="28"/>
        <v>96.241676140977745</v>
      </c>
      <c r="H213" s="28">
        <f t="shared" si="29"/>
        <v>592560</v>
      </c>
      <c r="J213" s="39"/>
    </row>
    <row r="214" spans="1:10" ht="12.75" customHeight="1" x14ac:dyDescent="0.25">
      <c r="A214" s="22" t="s">
        <v>302</v>
      </c>
      <c r="B214" s="17" t="s">
        <v>87</v>
      </c>
      <c r="C214" s="18">
        <v>24563682</v>
      </c>
      <c r="D214" s="18">
        <v>53940952</v>
      </c>
      <c r="E214" s="18">
        <v>25235856</v>
      </c>
      <c r="F214" s="19">
        <f t="shared" si="27"/>
        <v>102.7364545754989</v>
      </c>
      <c r="G214" s="19">
        <f t="shared" si="28"/>
        <v>46.784224349618448</v>
      </c>
      <c r="H214" s="20">
        <f t="shared" si="29"/>
        <v>672174</v>
      </c>
      <c r="J214" s="39"/>
    </row>
    <row r="215" spans="1:10" ht="12.75" customHeight="1" x14ac:dyDescent="0.25">
      <c r="A215" s="24" t="s">
        <v>220</v>
      </c>
      <c r="B215" s="25" t="s">
        <v>4</v>
      </c>
      <c r="C215" s="26">
        <v>24517485</v>
      </c>
      <c r="D215" s="26">
        <v>52505952</v>
      </c>
      <c r="E215" s="26">
        <v>24961714</v>
      </c>
      <c r="F215" s="27">
        <f t="shared" si="27"/>
        <v>101.81188649651463</v>
      </c>
      <c r="G215" s="27">
        <f t="shared" si="28"/>
        <v>47.540732144043403</v>
      </c>
      <c r="H215" s="28">
        <f t="shared" si="29"/>
        <v>444229</v>
      </c>
      <c r="J215" s="39"/>
    </row>
    <row r="216" spans="1:10" ht="12.75" customHeight="1" x14ac:dyDescent="0.25">
      <c r="A216" s="24" t="s">
        <v>221</v>
      </c>
      <c r="B216" s="25" t="s">
        <v>5</v>
      </c>
      <c r="C216" s="26">
        <v>46197</v>
      </c>
      <c r="D216" s="26">
        <v>1435000</v>
      </c>
      <c r="E216" s="26">
        <v>274142</v>
      </c>
      <c r="F216" s="27">
        <f t="shared" si="27"/>
        <v>593.4194861138169</v>
      </c>
      <c r="G216" s="27">
        <f t="shared" si="28"/>
        <v>19.10397212543554</v>
      </c>
      <c r="H216" s="28">
        <f t="shared" si="29"/>
        <v>227945</v>
      </c>
      <c r="J216" s="39"/>
    </row>
    <row r="217" spans="1:10" ht="12.75" customHeight="1" x14ac:dyDescent="0.25">
      <c r="A217" s="16" t="s">
        <v>303</v>
      </c>
      <c r="B217" s="17" t="s">
        <v>88</v>
      </c>
      <c r="C217" s="18">
        <v>3922741691.4200001</v>
      </c>
      <c r="D217" s="18">
        <v>7593246976</v>
      </c>
      <c r="E217" s="18">
        <v>4287020781.6599998</v>
      </c>
      <c r="F217" s="19">
        <f t="shared" si="27"/>
        <v>109.28633896636038</v>
      </c>
      <c r="G217" s="19">
        <f t="shared" si="28"/>
        <v>56.458334559773974</v>
      </c>
      <c r="H217" s="20">
        <f t="shared" si="29"/>
        <v>364279090.23999977</v>
      </c>
      <c r="J217" s="39"/>
    </row>
    <row r="218" spans="1:10" ht="12.75" customHeight="1" x14ac:dyDescent="0.25">
      <c r="A218" s="22" t="s">
        <v>304</v>
      </c>
      <c r="B218" s="17" t="s">
        <v>89</v>
      </c>
      <c r="C218" s="18">
        <v>3731411107.3200002</v>
      </c>
      <c r="D218" s="18">
        <v>7215249060</v>
      </c>
      <c r="E218" s="18">
        <v>4115908316.52</v>
      </c>
      <c r="F218" s="19">
        <f t="shared" si="27"/>
        <v>110.30433790706475</v>
      </c>
      <c r="G218" s="19">
        <f t="shared" si="28"/>
        <v>57.044577148941819</v>
      </c>
      <c r="H218" s="20">
        <f t="shared" si="29"/>
        <v>384497209.19999981</v>
      </c>
      <c r="J218" s="39"/>
    </row>
    <row r="219" spans="1:10" ht="12.75" customHeight="1" x14ac:dyDescent="0.25">
      <c r="A219" s="24" t="s">
        <v>220</v>
      </c>
      <c r="B219" s="25" t="s">
        <v>4</v>
      </c>
      <c r="C219" s="26">
        <v>3721671631.3899999</v>
      </c>
      <c r="D219" s="26">
        <v>7177108973</v>
      </c>
      <c r="E219" s="26">
        <v>4093712080.9400001</v>
      </c>
      <c r="F219" s="27">
        <f t="shared" si="27"/>
        <v>109.99659525069512</v>
      </c>
      <c r="G219" s="27">
        <f t="shared" si="28"/>
        <v>57.038455126435771</v>
      </c>
      <c r="H219" s="28">
        <f t="shared" si="29"/>
        <v>372040449.55000019</v>
      </c>
      <c r="J219" s="39"/>
    </row>
    <row r="220" spans="1:10" ht="12.75" customHeight="1" x14ac:dyDescent="0.25">
      <c r="A220" s="24" t="s">
        <v>221</v>
      </c>
      <c r="B220" s="25" t="s">
        <v>5</v>
      </c>
      <c r="C220" s="26">
        <v>9739475.9299999997</v>
      </c>
      <c r="D220" s="26">
        <v>38140087</v>
      </c>
      <c r="E220" s="26">
        <v>22196235.579999998</v>
      </c>
      <c r="F220" s="27">
        <f t="shared" si="27"/>
        <v>227.8996913132676</v>
      </c>
      <c r="G220" s="27">
        <f t="shared" si="28"/>
        <v>58.196604480739644</v>
      </c>
      <c r="H220" s="28">
        <f t="shared" si="29"/>
        <v>12456759.649999999</v>
      </c>
      <c r="J220" s="39"/>
    </row>
    <row r="221" spans="1:10" ht="12.75" customHeight="1" x14ac:dyDescent="0.25">
      <c r="A221" s="22" t="s">
        <v>305</v>
      </c>
      <c r="B221" s="17" t="s">
        <v>90</v>
      </c>
      <c r="C221" s="18">
        <v>2889753.35</v>
      </c>
      <c r="D221" s="18">
        <v>0</v>
      </c>
      <c r="E221" s="18"/>
      <c r="F221" s="19">
        <f t="shared" si="27"/>
        <v>0</v>
      </c>
      <c r="G221" s="19" t="str">
        <f t="shared" si="28"/>
        <v>x</v>
      </c>
      <c r="H221" s="20">
        <f t="shared" si="29"/>
        <v>-2889753.35</v>
      </c>
      <c r="J221" s="39"/>
    </row>
    <row r="222" spans="1:10" ht="12.75" customHeight="1" x14ac:dyDescent="0.25">
      <c r="A222" s="24" t="s">
        <v>220</v>
      </c>
      <c r="B222" s="25" t="s">
        <v>4</v>
      </c>
      <c r="C222" s="26">
        <v>2882566.85</v>
      </c>
      <c r="D222" s="26">
        <v>0</v>
      </c>
      <c r="E222" s="26"/>
      <c r="F222" s="27">
        <f t="shared" si="27"/>
        <v>0</v>
      </c>
      <c r="G222" s="27" t="str">
        <f t="shared" si="28"/>
        <v>x</v>
      </c>
      <c r="H222" s="28">
        <f t="shared" si="29"/>
        <v>-2882566.85</v>
      </c>
      <c r="J222" s="39"/>
    </row>
    <row r="223" spans="1:10" ht="12.75" customHeight="1" x14ac:dyDescent="0.25">
      <c r="A223" s="24" t="s">
        <v>221</v>
      </c>
      <c r="B223" s="25" t="s">
        <v>5</v>
      </c>
      <c r="C223" s="26">
        <v>7186.5</v>
      </c>
      <c r="D223" s="26">
        <v>0</v>
      </c>
      <c r="E223" s="26"/>
      <c r="F223" s="27">
        <f t="shared" ref="F223" si="30">IF(C223=0,"x",E223/C223*100)</f>
        <v>0</v>
      </c>
      <c r="G223" s="27" t="str">
        <f t="shared" ref="G223" si="31">IF(D223=0,"x",E223/D223*100)</f>
        <v>x</v>
      </c>
      <c r="H223" s="28">
        <f t="shared" ref="H223" si="32">+E223-C223</f>
        <v>-7186.5</v>
      </c>
      <c r="J223" s="39"/>
    </row>
    <row r="224" spans="1:10" ht="12.75" customHeight="1" x14ac:dyDescent="0.25">
      <c r="A224" s="22" t="s">
        <v>306</v>
      </c>
      <c r="B224" s="17" t="s">
        <v>91</v>
      </c>
      <c r="C224" s="18">
        <v>91601949.189999998</v>
      </c>
      <c r="D224" s="18">
        <v>235908296</v>
      </c>
      <c r="E224" s="18">
        <v>102661158.06999999</v>
      </c>
      <c r="F224" s="19">
        <f t="shared" si="27"/>
        <v>112.07311523149042</v>
      </c>
      <c r="G224" s="19">
        <f t="shared" si="28"/>
        <v>43.517400536859455</v>
      </c>
      <c r="H224" s="20">
        <f t="shared" si="29"/>
        <v>11059208.879999995</v>
      </c>
      <c r="J224" s="39"/>
    </row>
    <row r="225" spans="1:10" ht="12.75" customHeight="1" x14ac:dyDescent="0.25">
      <c r="A225" s="24" t="s">
        <v>220</v>
      </c>
      <c r="B225" s="25" t="s">
        <v>4</v>
      </c>
      <c r="C225" s="26">
        <v>91309007.25</v>
      </c>
      <c r="D225" s="26">
        <v>225151796</v>
      </c>
      <c r="E225" s="26">
        <v>100770601.27</v>
      </c>
      <c r="F225" s="27">
        <f t="shared" si="27"/>
        <v>110.36216941237195</v>
      </c>
      <c r="G225" s="27">
        <f t="shared" si="28"/>
        <v>44.75673881366685</v>
      </c>
      <c r="H225" s="28">
        <f t="shared" si="29"/>
        <v>9461594.0199999958</v>
      </c>
      <c r="J225" s="39"/>
    </row>
    <row r="226" spans="1:10" ht="12.75" customHeight="1" x14ac:dyDescent="0.25">
      <c r="A226" s="24" t="s">
        <v>221</v>
      </c>
      <c r="B226" s="25" t="s">
        <v>5</v>
      </c>
      <c r="C226" s="26">
        <v>292941.94</v>
      </c>
      <c r="D226" s="26">
        <v>10756500</v>
      </c>
      <c r="E226" s="26">
        <v>1890556.8</v>
      </c>
      <c r="F226" s="27">
        <f t="shared" si="27"/>
        <v>645.36911307407877</v>
      </c>
      <c r="G226" s="27">
        <f t="shared" si="28"/>
        <v>17.575947566587647</v>
      </c>
      <c r="H226" s="28">
        <f t="shared" si="29"/>
        <v>1597614.86</v>
      </c>
      <c r="J226" s="39"/>
    </row>
    <row r="227" spans="1:10" ht="12.75" customHeight="1" x14ac:dyDescent="0.25">
      <c r="A227" s="22" t="s">
        <v>307</v>
      </c>
      <c r="B227" s="17" t="s">
        <v>448</v>
      </c>
      <c r="C227" s="18">
        <v>34090095.020000003</v>
      </c>
      <c r="D227" s="18">
        <v>130743620</v>
      </c>
      <c r="E227" s="18">
        <v>58801286.780000001</v>
      </c>
      <c r="F227" s="19">
        <f t="shared" si="27"/>
        <v>172.48789346436968</v>
      </c>
      <c r="G227" s="19">
        <f t="shared" si="28"/>
        <v>44.974498013746292</v>
      </c>
      <c r="H227" s="20">
        <f t="shared" si="29"/>
        <v>24711191.759999998</v>
      </c>
      <c r="J227" s="39"/>
    </row>
    <row r="228" spans="1:10" ht="12.75" customHeight="1" x14ac:dyDescent="0.25">
      <c r="A228" s="24" t="s">
        <v>220</v>
      </c>
      <c r="B228" s="25" t="s">
        <v>4</v>
      </c>
      <c r="C228" s="26">
        <v>26143206.59</v>
      </c>
      <c r="D228" s="26">
        <v>99092370</v>
      </c>
      <c r="E228" s="26">
        <v>54596042.390000001</v>
      </c>
      <c r="F228" s="27">
        <f t="shared" si="27"/>
        <v>208.8345291617114</v>
      </c>
      <c r="G228" s="27">
        <f t="shared" si="28"/>
        <v>55.096111224305169</v>
      </c>
      <c r="H228" s="28">
        <f t="shared" si="29"/>
        <v>28452835.800000001</v>
      </c>
      <c r="J228" s="39"/>
    </row>
    <row r="229" spans="1:10" ht="12.75" customHeight="1" x14ac:dyDescent="0.25">
      <c r="A229" s="24" t="s">
        <v>221</v>
      </c>
      <c r="B229" s="25" t="s">
        <v>5</v>
      </c>
      <c r="C229" s="26">
        <v>7946888.4299999997</v>
      </c>
      <c r="D229" s="26">
        <v>31651250</v>
      </c>
      <c r="E229" s="26">
        <v>4205244.3899999997</v>
      </c>
      <c r="F229" s="27">
        <f t="shared" si="27"/>
        <v>52.916867111471447</v>
      </c>
      <c r="G229" s="27">
        <f t="shared" si="28"/>
        <v>13.286187401761381</v>
      </c>
      <c r="H229" s="28">
        <f t="shared" si="29"/>
        <v>-3741644.04</v>
      </c>
      <c r="J229" s="39"/>
    </row>
    <row r="230" spans="1:10" ht="12.75" customHeight="1" x14ac:dyDescent="0.25">
      <c r="A230" s="22" t="s">
        <v>308</v>
      </c>
      <c r="B230" s="17" t="s">
        <v>92</v>
      </c>
      <c r="C230" s="18">
        <v>2718312.98</v>
      </c>
      <c r="D230" s="18">
        <v>0</v>
      </c>
      <c r="E230" s="18"/>
      <c r="F230" s="19">
        <f t="shared" si="27"/>
        <v>0</v>
      </c>
      <c r="G230" s="19" t="str">
        <f t="shared" si="28"/>
        <v>x</v>
      </c>
      <c r="H230" s="20">
        <f t="shared" si="29"/>
        <v>-2718312.98</v>
      </c>
      <c r="J230" s="39"/>
    </row>
    <row r="231" spans="1:10" ht="12.75" customHeight="1" x14ac:dyDescent="0.25">
      <c r="A231" s="24" t="s">
        <v>220</v>
      </c>
      <c r="B231" s="25" t="s">
        <v>4</v>
      </c>
      <c r="C231" s="26">
        <v>2718312.98</v>
      </c>
      <c r="D231" s="26">
        <v>0</v>
      </c>
      <c r="E231" s="26"/>
      <c r="F231" s="27">
        <f t="shared" si="27"/>
        <v>0</v>
      </c>
      <c r="G231" s="27" t="str">
        <f t="shared" si="28"/>
        <v>x</v>
      </c>
      <c r="H231" s="28">
        <f t="shared" si="29"/>
        <v>-2718312.98</v>
      </c>
      <c r="J231" s="39"/>
    </row>
    <row r="232" spans="1:10" ht="12.75" customHeight="1" x14ac:dyDescent="0.25">
      <c r="A232" s="22" t="s">
        <v>309</v>
      </c>
      <c r="B232" s="17" t="s">
        <v>93</v>
      </c>
      <c r="C232" s="18">
        <v>37827375.609999999</v>
      </c>
      <c r="D232" s="18">
        <v>0</v>
      </c>
      <c r="E232" s="18"/>
      <c r="F232" s="19">
        <f t="shared" si="27"/>
        <v>0</v>
      </c>
      <c r="G232" s="19" t="str">
        <f t="shared" si="28"/>
        <v>x</v>
      </c>
      <c r="H232" s="20">
        <f t="shared" si="29"/>
        <v>-37827375.609999999</v>
      </c>
      <c r="J232" s="39"/>
    </row>
    <row r="233" spans="1:10" ht="12.75" customHeight="1" x14ac:dyDescent="0.25">
      <c r="A233" s="24" t="s">
        <v>220</v>
      </c>
      <c r="B233" s="25" t="s">
        <v>4</v>
      </c>
      <c r="C233" s="26">
        <v>36143073.450000003</v>
      </c>
      <c r="D233" s="26">
        <v>0</v>
      </c>
      <c r="E233" s="26"/>
      <c r="F233" s="27">
        <f t="shared" ref="F233:F299" si="33">IF(C233=0,"x",E233/C233*100)</f>
        <v>0</v>
      </c>
      <c r="G233" s="27" t="str">
        <f t="shared" ref="G233:G299" si="34">IF(D233=0,"x",E233/D233*100)</f>
        <v>x</v>
      </c>
      <c r="H233" s="28">
        <f t="shared" si="29"/>
        <v>-36143073.450000003</v>
      </c>
      <c r="J233" s="39"/>
    </row>
    <row r="234" spans="1:10" ht="12.75" customHeight="1" x14ac:dyDescent="0.25">
      <c r="A234" s="24" t="s">
        <v>221</v>
      </c>
      <c r="B234" s="25" t="s">
        <v>5</v>
      </c>
      <c r="C234" s="26">
        <v>1684302.16</v>
      </c>
      <c r="D234" s="26">
        <v>0</v>
      </c>
      <c r="E234" s="26"/>
      <c r="F234" s="27">
        <f t="shared" si="33"/>
        <v>0</v>
      </c>
      <c r="G234" s="27" t="str">
        <f t="shared" si="34"/>
        <v>x</v>
      </c>
      <c r="H234" s="28">
        <f t="shared" ref="H234:H299" si="35">+E234-C234</f>
        <v>-1684302.16</v>
      </c>
      <c r="J234" s="39"/>
    </row>
    <row r="235" spans="1:10" ht="12.75" customHeight="1" x14ac:dyDescent="0.25">
      <c r="A235" s="22" t="s">
        <v>310</v>
      </c>
      <c r="B235" s="17" t="s">
        <v>447</v>
      </c>
      <c r="C235" s="18">
        <v>22203097.949999999</v>
      </c>
      <c r="D235" s="18">
        <v>0</v>
      </c>
      <c r="E235" s="18"/>
      <c r="F235" s="19">
        <f t="shared" si="33"/>
        <v>0</v>
      </c>
      <c r="G235" s="19" t="str">
        <f t="shared" si="34"/>
        <v>x</v>
      </c>
      <c r="H235" s="20">
        <f t="shared" si="35"/>
        <v>-22203097.949999999</v>
      </c>
      <c r="J235" s="39"/>
    </row>
    <row r="236" spans="1:10" ht="12.75" customHeight="1" x14ac:dyDescent="0.25">
      <c r="A236" s="24" t="s">
        <v>220</v>
      </c>
      <c r="B236" s="25" t="s">
        <v>4</v>
      </c>
      <c r="C236" s="26">
        <v>21759915.800000001</v>
      </c>
      <c r="D236" s="26">
        <v>0</v>
      </c>
      <c r="E236" s="26"/>
      <c r="F236" s="27">
        <f t="shared" si="33"/>
        <v>0</v>
      </c>
      <c r="G236" s="27" t="str">
        <f t="shared" si="34"/>
        <v>x</v>
      </c>
      <c r="H236" s="28">
        <f t="shared" si="35"/>
        <v>-21759915.800000001</v>
      </c>
      <c r="J236" s="39"/>
    </row>
    <row r="237" spans="1:10" ht="12.75" customHeight="1" x14ac:dyDescent="0.25">
      <c r="A237" s="24" t="s">
        <v>221</v>
      </c>
      <c r="B237" s="25" t="s">
        <v>5</v>
      </c>
      <c r="C237" s="26">
        <v>443182.15</v>
      </c>
      <c r="D237" s="26">
        <v>0</v>
      </c>
      <c r="E237" s="26"/>
      <c r="F237" s="27">
        <f t="shared" si="33"/>
        <v>0</v>
      </c>
      <c r="G237" s="27" t="str">
        <f t="shared" si="34"/>
        <v>x</v>
      </c>
      <c r="H237" s="28">
        <f t="shared" si="35"/>
        <v>-443182.15</v>
      </c>
      <c r="J237" s="39"/>
    </row>
    <row r="238" spans="1:10" ht="12.75" customHeight="1" x14ac:dyDescent="0.25">
      <c r="A238" s="22" t="s">
        <v>445</v>
      </c>
      <c r="B238" s="17" t="s">
        <v>446</v>
      </c>
      <c r="C238" s="18"/>
      <c r="D238" s="18">
        <v>11346000</v>
      </c>
      <c r="E238" s="18">
        <v>9650020.2899999991</v>
      </c>
      <c r="F238" s="19" t="str">
        <f t="shared" si="33"/>
        <v>x</v>
      </c>
      <c r="G238" s="19">
        <f t="shared" si="34"/>
        <v>85.052179534637744</v>
      </c>
      <c r="H238" s="20">
        <f t="shared" si="35"/>
        <v>9650020.2899999991</v>
      </c>
      <c r="J238" s="39"/>
    </row>
    <row r="239" spans="1:10" ht="12.75" customHeight="1" x14ac:dyDescent="0.25">
      <c r="A239" s="24" t="s">
        <v>220</v>
      </c>
      <c r="B239" s="25" t="s">
        <v>4</v>
      </c>
      <c r="C239" s="26"/>
      <c r="D239" s="26">
        <v>11216000</v>
      </c>
      <c r="E239" s="26">
        <v>8556311.1699999999</v>
      </c>
      <c r="F239" s="27" t="str">
        <f t="shared" si="33"/>
        <v>x</v>
      </c>
      <c r="G239" s="27">
        <f t="shared" si="34"/>
        <v>76.286654511412266</v>
      </c>
      <c r="H239" s="28">
        <f t="shared" si="35"/>
        <v>8556311.1699999999</v>
      </c>
      <c r="J239" s="39"/>
    </row>
    <row r="240" spans="1:10" ht="12.75" customHeight="1" x14ac:dyDescent="0.25">
      <c r="A240" s="24" t="s">
        <v>221</v>
      </c>
      <c r="B240" s="25" t="s">
        <v>436</v>
      </c>
      <c r="C240" s="26"/>
      <c r="D240" s="26">
        <v>130000</v>
      </c>
      <c r="E240" s="26">
        <v>1093709.1200000001</v>
      </c>
      <c r="F240" s="27" t="str">
        <f t="shared" si="33"/>
        <v>x</v>
      </c>
      <c r="G240" s="27">
        <f t="shared" si="34"/>
        <v>841.31470769230782</v>
      </c>
      <c r="H240" s="28">
        <f t="shared" si="35"/>
        <v>1093709.1200000001</v>
      </c>
      <c r="J240" s="39"/>
    </row>
    <row r="241" spans="1:10" ht="12.75" customHeight="1" x14ac:dyDescent="0.25">
      <c r="A241" s="16" t="s">
        <v>311</v>
      </c>
      <c r="B241" s="17" t="s">
        <v>94</v>
      </c>
      <c r="C241" s="18">
        <v>461305257.81999999</v>
      </c>
      <c r="D241" s="18">
        <v>1304438827</v>
      </c>
      <c r="E241" s="18">
        <v>489634846.25999999</v>
      </c>
      <c r="F241" s="19">
        <f t="shared" si="33"/>
        <v>106.14118047860059</v>
      </c>
      <c r="G241" s="19">
        <f t="shared" si="34"/>
        <v>37.536052755044217</v>
      </c>
      <c r="H241" s="20">
        <f t="shared" si="35"/>
        <v>28329588.439999998</v>
      </c>
      <c r="J241" s="39"/>
    </row>
    <row r="242" spans="1:10" ht="12.75" customHeight="1" x14ac:dyDescent="0.25">
      <c r="A242" s="22" t="s">
        <v>312</v>
      </c>
      <c r="B242" s="17" t="s">
        <v>95</v>
      </c>
      <c r="C242" s="18">
        <v>364299310.38</v>
      </c>
      <c r="D242" s="18">
        <v>1189648127</v>
      </c>
      <c r="E242" s="18">
        <v>414736381.22000003</v>
      </c>
      <c r="F242" s="19">
        <f t="shared" si="33"/>
        <v>113.84495369683493</v>
      </c>
      <c r="G242" s="19">
        <f t="shared" si="34"/>
        <v>34.862105172717179</v>
      </c>
      <c r="H242" s="20">
        <f t="shared" si="35"/>
        <v>50437070.840000033</v>
      </c>
      <c r="J242" s="39"/>
    </row>
    <row r="243" spans="1:10" ht="12.75" customHeight="1" x14ac:dyDescent="0.25">
      <c r="A243" s="24" t="s">
        <v>220</v>
      </c>
      <c r="B243" s="25" t="s">
        <v>4</v>
      </c>
      <c r="C243" s="26">
        <v>362458345.63999999</v>
      </c>
      <c r="D243" s="26">
        <v>1185567977</v>
      </c>
      <c r="E243" s="26">
        <v>414062107.63999999</v>
      </c>
      <c r="F243" s="27">
        <f t="shared" si="33"/>
        <v>114.23715652315363</v>
      </c>
      <c r="G243" s="27">
        <f t="shared" si="34"/>
        <v>34.925210167008416</v>
      </c>
      <c r="H243" s="28">
        <f t="shared" si="35"/>
        <v>51603762</v>
      </c>
      <c r="J243" s="39"/>
    </row>
    <row r="244" spans="1:10" ht="12.75" customHeight="1" x14ac:dyDescent="0.25">
      <c r="A244" s="24" t="s">
        <v>221</v>
      </c>
      <c r="B244" s="25" t="s">
        <v>5</v>
      </c>
      <c r="C244" s="26">
        <v>1840964.74</v>
      </c>
      <c r="D244" s="26">
        <v>4080150</v>
      </c>
      <c r="E244" s="26">
        <v>674273.58</v>
      </c>
      <c r="F244" s="27">
        <f t="shared" si="33"/>
        <v>36.626099639474894</v>
      </c>
      <c r="G244" s="27">
        <f t="shared" si="34"/>
        <v>16.525705672585566</v>
      </c>
      <c r="H244" s="28">
        <f t="shared" si="35"/>
        <v>-1166691.1600000001</v>
      </c>
      <c r="J244" s="39"/>
    </row>
    <row r="245" spans="1:10" ht="12.75" customHeight="1" x14ac:dyDescent="0.25">
      <c r="A245" s="22" t="s">
        <v>313</v>
      </c>
      <c r="B245" s="17" t="s">
        <v>96</v>
      </c>
      <c r="C245" s="18">
        <v>51766577.700000003</v>
      </c>
      <c r="D245" s="18">
        <v>40005700</v>
      </c>
      <c r="E245" s="18">
        <v>29828467.260000002</v>
      </c>
      <c r="F245" s="19">
        <f t="shared" si="33"/>
        <v>57.621091803408895</v>
      </c>
      <c r="G245" s="19">
        <f t="shared" si="34"/>
        <v>74.560543272583658</v>
      </c>
      <c r="H245" s="20">
        <f t="shared" si="35"/>
        <v>-21938110.440000001</v>
      </c>
      <c r="J245" s="39"/>
    </row>
    <row r="246" spans="1:10" ht="12.75" customHeight="1" x14ac:dyDescent="0.25">
      <c r="A246" s="24" t="s">
        <v>220</v>
      </c>
      <c r="B246" s="25" t="s">
        <v>4</v>
      </c>
      <c r="C246" s="26">
        <v>51766577.700000003</v>
      </c>
      <c r="D246" s="26">
        <v>39980700</v>
      </c>
      <c r="E246" s="26">
        <v>29828467.260000002</v>
      </c>
      <c r="F246" s="27">
        <f t="shared" si="33"/>
        <v>57.621091803408895</v>
      </c>
      <c r="G246" s="27">
        <f t="shared" si="34"/>
        <v>74.607166107646933</v>
      </c>
      <c r="H246" s="28">
        <f t="shared" si="35"/>
        <v>-21938110.440000001</v>
      </c>
      <c r="J246" s="39"/>
    </row>
    <row r="247" spans="1:10" ht="12.75" customHeight="1" x14ac:dyDescent="0.25">
      <c r="A247" s="24" t="s">
        <v>221</v>
      </c>
      <c r="B247" s="25" t="s">
        <v>5</v>
      </c>
      <c r="C247" s="26"/>
      <c r="D247" s="26">
        <v>25000</v>
      </c>
      <c r="E247" s="26"/>
      <c r="F247" s="27" t="str">
        <f t="shared" si="33"/>
        <v>x</v>
      </c>
      <c r="G247" s="27">
        <f t="shared" si="34"/>
        <v>0</v>
      </c>
      <c r="H247" s="28">
        <f t="shared" si="35"/>
        <v>0</v>
      </c>
      <c r="J247" s="39"/>
    </row>
    <row r="248" spans="1:10" ht="12.75" customHeight="1" x14ac:dyDescent="0.25">
      <c r="A248" s="22" t="s">
        <v>314</v>
      </c>
      <c r="B248" s="17" t="s">
        <v>97</v>
      </c>
      <c r="C248" s="18">
        <v>7603382.9199999999</v>
      </c>
      <c r="D248" s="18">
        <v>0</v>
      </c>
      <c r="E248" s="18"/>
      <c r="F248" s="19">
        <f t="shared" si="33"/>
        <v>0</v>
      </c>
      <c r="G248" s="19" t="str">
        <f t="shared" si="34"/>
        <v>x</v>
      </c>
      <c r="H248" s="20">
        <f t="shared" si="35"/>
        <v>-7603382.9199999999</v>
      </c>
      <c r="J248" s="39"/>
    </row>
    <row r="249" spans="1:10" ht="12.75" customHeight="1" x14ac:dyDescent="0.25">
      <c r="A249" s="24" t="s">
        <v>220</v>
      </c>
      <c r="B249" s="25" t="s">
        <v>4</v>
      </c>
      <c r="C249" s="26">
        <v>7552732.9199999999</v>
      </c>
      <c r="D249" s="26">
        <v>0</v>
      </c>
      <c r="E249" s="26"/>
      <c r="F249" s="27">
        <f t="shared" si="33"/>
        <v>0</v>
      </c>
      <c r="G249" s="27" t="str">
        <f t="shared" si="34"/>
        <v>x</v>
      </c>
      <c r="H249" s="28">
        <f t="shared" si="35"/>
        <v>-7552732.9199999999</v>
      </c>
      <c r="J249" s="39"/>
    </row>
    <row r="250" spans="1:10" ht="12.75" customHeight="1" x14ac:dyDescent="0.25">
      <c r="A250" s="24" t="s">
        <v>221</v>
      </c>
      <c r="B250" s="25" t="s">
        <v>5</v>
      </c>
      <c r="C250" s="26">
        <v>50650</v>
      </c>
      <c r="D250" s="26">
        <v>0</v>
      </c>
      <c r="E250" s="26"/>
      <c r="F250" s="27">
        <f t="shared" ref="F250" si="36">IF(C250=0,"x",E250/C250*100)</f>
        <v>0</v>
      </c>
      <c r="G250" s="27" t="str">
        <f t="shared" ref="G250" si="37">IF(D250=0,"x",E250/D250*100)</f>
        <v>x</v>
      </c>
      <c r="H250" s="28">
        <f t="shared" ref="H250" si="38">+E250-C250</f>
        <v>-50650</v>
      </c>
      <c r="J250" s="39"/>
    </row>
    <row r="251" spans="1:10" ht="12.75" customHeight="1" x14ac:dyDescent="0.25">
      <c r="A251" s="22" t="s">
        <v>315</v>
      </c>
      <c r="B251" s="17" t="s">
        <v>98</v>
      </c>
      <c r="C251" s="18">
        <v>37635986.82</v>
      </c>
      <c r="D251" s="18">
        <v>74785000</v>
      </c>
      <c r="E251" s="18">
        <v>45069997.780000001</v>
      </c>
      <c r="F251" s="19">
        <f t="shared" si="33"/>
        <v>119.75240079542573</v>
      </c>
      <c r="G251" s="19">
        <f t="shared" si="34"/>
        <v>60.266093173764787</v>
      </c>
      <c r="H251" s="20">
        <f t="shared" si="35"/>
        <v>7434010.9600000009</v>
      </c>
      <c r="J251" s="39"/>
    </row>
    <row r="252" spans="1:10" ht="12.75" customHeight="1" x14ac:dyDescent="0.25">
      <c r="A252" s="24" t="s">
        <v>220</v>
      </c>
      <c r="B252" s="25" t="s">
        <v>4</v>
      </c>
      <c r="C252" s="26">
        <v>36253746.979999997</v>
      </c>
      <c r="D252" s="26">
        <v>71887000</v>
      </c>
      <c r="E252" s="26">
        <v>43391982.359999999</v>
      </c>
      <c r="F252" s="27">
        <f t="shared" si="33"/>
        <v>119.68964858704932</v>
      </c>
      <c r="G252" s="27">
        <f t="shared" si="34"/>
        <v>60.361375992877711</v>
      </c>
      <c r="H252" s="28">
        <f t="shared" si="35"/>
        <v>7138235.3800000027</v>
      </c>
      <c r="J252" s="39"/>
    </row>
    <row r="253" spans="1:10" ht="12.75" customHeight="1" x14ac:dyDescent="0.25">
      <c r="A253" s="24" t="s">
        <v>221</v>
      </c>
      <c r="B253" s="25" t="s">
        <v>5</v>
      </c>
      <c r="C253" s="26">
        <v>1382239.84</v>
      </c>
      <c r="D253" s="26">
        <v>2898000</v>
      </c>
      <c r="E253" s="26">
        <v>1678015.42</v>
      </c>
      <c r="F253" s="27">
        <f t="shared" si="33"/>
        <v>121.39828208106054</v>
      </c>
      <c r="G253" s="27">
        <f t="shared" si="34"/>
        <v>57.902533471359554</v>
      </c>
      <c r="H253" s="28">
        <f t="shared" si="35"/>
        <v>295775.57999999984</v>
      </c>
      <c r="J253" s="39"/>
    </row>
    <row r="254" spans="1:10" ht="12.75" customHeight="1" x14ac:dyDescent="0.25">
      <c r="A254" s="16" t="s">
        <v>316</v>
      </c>
      <c r="B254" s="17" t="s">
        <v>99</v>
      </c>
      <c r="C254" s="18">
        <v>4324794716.6700001</v>
      </c>
      <c r="D254" s="18">
        <v>8047041922</v>
      </c>
      <c r="E254" s="18">
        <v>5711477919.8599997</v>
      </c>
      <c r="F254" s="19">
        <f t="shared" si="33"/>
        <v>132.06356125632979</v>
      </c>
      <c r="G254" s="19">
        <f t="shared" si="34"/>
        <v>70.976117376066526</v>
      </c>
      <c r="H254" s="20">
        <f t="shared" si="35"/>
        <v>1386683203.1899996</v>
      </c>
      <c r="J254" s="39"/>
    </row>
    <row r="255" spans="1:10" ht="12.75" customHeight="1" x14ac:dyDescent="0.25">
      <c r="A255" s="22" t="s">
        <v>317</v>
      </c>
      <c r="B255" s="17" t="s">
        <v>100</v>
      </c>
      <c r="C255" s="18">
        <v>4010431407.5100002</v>
      </c>
      <c r="D255" s="18">
        <v>7467929822</v>
      </c>
      <c r="E255" s="18">
        <v>5405252615.6199999</v>
      </c>
      <c r="F255" s="19">
        <f t="shared" si="33"/>
        <v>134.7798295589356</v>
      </c>
      <c r="G255" s="19">
        <f t="shared" si="34"/>
        <v>72.379531469303629</v>
      </c>
      <c r="H255" s="20">
        <f t="shared" si="35"/>
        <v>1394821208.1099997</v>
      </c>
      <c r="J255" s="39"/>
    </row>
    <row r="256" spans="1:10" ht="12.75" customHeight="1" x14ac:dyDescent="0.25">
      <c r="A256" s="24" t="s">
        <v>220</v>
      </c>
      <c r="B256" s="25" t="s">
        <v>4</v>
      </c>
      <c r="C256" s="26">
        <v>4001041673.5900002</v>
      </c>
      <c r="D256" s="26">
        <v>7409638159</v>
      </c>
      <c r="E256" s="26">
        <v>5395167686.9799995</v>
      </c>
      <c r="F256" s="27">
        <f t="shared" si="33"/>
        <v>134.84407629623857</v>
      </c>
      <c r="G256" s="27">
        <f t="shared" si="34"/>
        <v>72.812836081973103</v>
      </c>
      <c r="H256" s="28">
        <f t="shared" si="35"/>
        <v>1394126013.3899994</v>
      </c>
      <c r="J256" s="39"/>
    </row>
    <row r="257" spans="1:10" ht="12.75" customHeight="1" x14ac:dyDescent="0.25">
      <c r="A257" s="24" t="s">
        <v>221</v>
      </c>
      <c r="B257" s="25" t="s">
        <v>5</v>
      </c>
      <c r="C257" s="26">
        <v>9389733.9199999999</v>
      </c>
      <c r="D257" s="26">
        <v>58291663</v>
      </c>
      <c r="E257" s="26">
        <v>10084928.640000001</v>
      </c>
      <c r="F257" s="27">
        <f t="shared" si="33"/>
        <v>107.40377444050087</v>
      </c>
      <c r="G257" s="27">
        <f t="shared" si="34"/>
        <v>17.300807904554034</v>
      </c>
      <c r="H257" s="28">
        <f t="shared" si="35"/>
        <v>695194.72000000067</v>
      </c>
      <c r="J257" s="39"/>
    </row>
    <row r="258" spans="1:10" ht="12.75" customHeight="1" x14ac:dyDescent="0.25">
      <c r="A258" s="22" t="s">
        <v>318</v>
      </c>
      <c r="B258" s="17" t="s">
        <v>101</v>
      </c>
      <c r="C258" s="18">
        <v>206493666.84</v>
      </c>
      <c r="D258" s="18">
        <v>324617100</v>
      </c>
      <c r="E258" s="18">
        <v>208799878.13</v>
      </c>
      <c r="F258" s="19">
        <f t="shared" si="33"/>
        <v>101.11684359394273</v>
      </c>
      <c r="G258" s="19">
        <f t="shared" si="34"/>
        <v>64.321897438551446</v>
      </c>
      <c r="H258" s="20">
        <f t="shared" si="35"/>
        <v>2306211.2899999917</v>
      </c>
      <c r="J258" s="39"/>
    </row>
    <row r="259" spans="1:10" ht="12.75" customHeight="1" x14ac:dyDescent="0.25">
      <c r="A259" s="24" t="s">
        <v>220</v>
      </c>
      <c r="B259" s="25" t="s">
        <v>4</v>
      </c>
      <c r="C259" s="26">
        <v>206482718.58000001</v>
      </c>
      <c r="D259" s="26">
        <v>324189100</v>
      </c>
      <c r="E259" s="26">
        <v>208694310.53999999</v>
      </c>
      <c r="F259" s="27">
        <f t="shared" si="33"/>
        <v>101.07107847824228</v>
      </c>
      <c r="G259" s="27">
        <f t="shared" si="34"/>
        <v>64.374252724721458</v>
      </c>
      <c r="H259" s="28">
        <f t="shared" si="35"/>
        <v>2211591.9599999785</v>
      </c>
      <c r="J259" s="39"/>
    </row>
    <row r="260" spans="1:10" ht="12.75" customHeight="1" x14ac:dyDescent="0.25">
      <c r="A260" s="24" t="s">
        <v>221</v>
      </c>
      <c r="B260" s="25" t="s">
        <v>5</v>
      </c>
      <c r="C260" s="26">
        <v>10948.26</v>
      </c>
      <c r="D260" s="26">
        <v>428000</v>
      </c>
      <c r="E260" s="26">
        <v>105567.59</v>
      </c>
      <c r="F260" s="27">
        <f t="shared" si="33"/>
        <v>964.24080173470475</v>
      </c>
      <c r="G260" s="27">
        <f t="shared" si="34"/>
        <v>24.665324766355141</v>
      </c>
      <c r="H260" s="28">
        <f t="shared" si="35"/>
        <v>94619.33</v>
      </c>
      <c r="J260" s="39"/>
    </row>
    <row r="261" spans="1:10" ht="12.75" customHeight="1" x14ac:dyDescent="0.25">
      <c r="A261" s="22" t="s">
        <v>319</v>
      </c>
      <c r="B261" s="17" t="s">
        <v>102</v>
      </c>
      <c r="C261" s="18">
        <v>3580219.87</v>
      </c>
      <c r="D261" s="18">
        <v>0</v>
      </c>
      <c r="E261" s="18"/>
      <c r="F261" s="19">
        <f t="shared" si="33"/>
        <v>0</v>
      </c>
      <c r="G261" s="19" t="str">
        <f t="shared" si="34"/>
        <v>x</v>
      </c>
      <c r="H261" s="20">
        <f t="shared" si="35"/>
        <v>-3580219.87</v>
      </c>
      <c r="J261" s="39"/>
    </row>
    <row r="262" spans="1:10" ht="12.75" customHeight="1" x14ac:dyDescent="0.25">
      <c r="A262" s="24" t="s">
        <v>220</v>
      </c>
      <c r="B262" s="25" t="s">
        <v>4</v>
      </c>
      <c r="C262" s="26">
        <v>3567129.17</v>
      </c>
      <c r="D262" s="26">
        <v>0</v>
      </c>
      <c r="E262" s="26"/>
      <c r="F262" s="27">
        <f t="shared" si="33"/>
        <v>0</v>
      </c>
      <c r="G262" s="27" t="str">
        <f t="shared" si="34"/>
        <v>x</v>
      </c>
      <c r="H262" s="28">
        <f t="shared" si="35"/>
        <v>-3567129.17</v>
      </c>
      <c r="J262" s="39"/>
    </row>
    <row r="263" spans="1:10" ht="12.75" customHeight="1" x14ac:dyDescent="0.25">
      <c r="A263" s="24" t="s">
        <v>221</v>
      </c>
      <c r="B263" s="25" t="s">
        <v>5</v>
      </c>
      <c r="C263" s="26">
        <v>13090.7</v>
      </c>
      <c r="D263" s="26">
        <v>0</v>
      </c>
      <c r="E263" s="26"/>
      <c r="F263" s="27">
        <f t="shared" si="33"/>
        <v>0</v>
      </c>
      <c r="G263" s="27" t="str">
        <f t="shared" si="34"/>
        <v>x</v>
      </c>
      <c r="H263" s="28">
        <f t="shared" si="35"/>
        <v>-13090.7</v>
      </c>
      <c r="J263" s="39"/>
    </row>
    <row r="264" spans="1:10" ht="12.75" customHeight="1" x14ac:dyDescent="0.25">
      <c r="A264" s="22" t="s">
        <v>320</v>
      </c>
      <c r="B264" s="17" t="s">
        <v>103</v>
      </c>
      <c r="C264" s="18">
        <v>9075464.3399999999</v>
      </c>
      <c r="D264" s="18">
        <v>25607000</v>
      </c>
      <c r="E264" s="18">
        <v>9800271.8000000007</v>
      </c>
      <c r="F264" s="19">
        <f t="shared" si="33"/>
        <v>107.98645042111421</v>
      </c>
      <c r="G264" s="19">
        <f t="shared" si="34"/>
        <v>38.271846760651385</v>
      </c>
      <c r="H264" s="20">
        <f t="shared" si="35"/>
        <v>724807.46000000089</v>
      </c>
      <c r="J264" s="39"/>
    </row>
    <row r="265" spans="1:10" ht="12.75" customHeight="1" x14ac:dyDescent="0.25">
      <c r="A265" s="24" t="s">
        <v>220</v>
      </c>
      <c r="B265" s="25" t="s">
        <v>4</v>
      </c>
      <c r="C265" s="26">
        <v>8770995.8300000001</v>
      </c>
      <c r="D265" s="26">
        <v>19970000</v>
      </c>
      <c r="E265" s="26">
        <v>9445067.0099999998</v>
      </c>
      <c r="F265" s="27">
        <f t="shared" si="33"/>
        <v>107.68522973975692</v>
      </c>
      <c r="G265" s="27">
        <f t="shared" si="34"/>
        <v>47.296279469203803</v>
      </c>
      <c r="H265" s="28">
        <f t="shared" si="35"/>
        <v>674071.1799999997</v>
      </c>
      <c r="J265" s="39"/>
    </row>
    <row r="266" spans="1:10" ht="12.75" customHeight="1" x14ac:dyDescent="0.25">
      <c r="A266" s="24" t="s">
        <v>221</v>
      </c>
      <c r="B266" s="25" t="s">
        <v>5</v>
      </c>
      <c r="C266" s="26">
        <v>304468.51</v>
      </c>
      <c r="D266" s="26">
        <v>5637000</v>
      </c>
      <c r="E266" s="26">
        <v>355204.79</v>
      </c>
      <c r="F266" s="27">
        <f t="shared" si="33"/>
        <v>116.66388422237819</v>
      </c>
      <c r="G266" s="27">
        <f t="shared" si="34"/>
        <v>6.3013090296256875</v>
      </c>
      <c r="H266" s="28">
        <f t="shared" si="35"/>
        <v>50736.27999999997</v>
      </c>
      <c r="J266" s="39"/>
    </row>
    <row r="267" spans="1:10" ht="12.75" customHeight="1" x14ac:dyDescent="0.25">
      <c r="A267" s="22" t="s">
        <v>434</v>
      </c>
      <c r="B267" s="17" t="s">
        <v>435</v>
      </c>
      <c r="C267" s="18">
        <v>45349611.759999998</v>
      </c>
      <c r="D267" s="18">
        <v>89700000</v>
      </c>
      <c r="E267" s="40">
        <v>40444326.509999998</v>
      </c>
      <c r="F267" s="27">
        <f t="shared" ref="F267:F269" si="39">IF(C267=0,"x",E267/C267*100)</f>
        <v>89.183401886746381</v>
      </c>
      <c r="G267" s="27">
        <f t="shared" ref="G267:G269" si="40">IF(D267=0,"x",E267/D267*100)</f>
        <v>45.088435351170567</v>
      </c>
      <c r="H267" s="28">
        <f t="shared" ref="H267:H269" si="41">+E267-C267</f>
        <v>-4905285.25</v>
      </c>
      <c r="J267" s="39"/>
    </row>
    <row r="268" spans="1:10" ht="12.75" customHeight="1" x14ac:dyDescent="0.25">
      <c r="A268" s="24" t="s">
        <v>220</v>
      </c>
      <c r="B268" s="25" t="s">
        <v>4</v>
      </c>
      <c r="C268" s="26">
        <v>44466482.869999997</v>
      </c>
      <c r="D268" s="26">
        <v>82995000</v>
      </c>
      <c r="E268" s="26">
        <v>39936706.789999999</v>
      </c>
      <c r="F268" s="27">
        <f t="shared" si="39"/>
        <v>89.81305516507112</v>
      </c>
      <c r="G268" s="27">
        <f t="shared" si="40"/>
        <v>48.119412964636425</v>
      </c>
      <c r="H268" s="28">
        <f t="shared" si="41"/>
        <v>-4529776.0799999982</v>
      </c>
      <c r="J268" s="39"/>
    </row>
    <row r="269" spans="1:10" ht="12.75" customHeight="1" x14ac:dyDescent="0.25">
      <c r="A269" s="24" t="s">
        <v>221</v>
      </c>
      <c r="B269" s="25" t="s">
        <v>436</v>
      </c>
      <c r="C269" s="26">
        <v>883128.89</v>
      </c>
      <c r="D269" s="26">
        <v>6705000</v>
      </c>
      <c r="E269" s="26">
        <v>507619.72</v>
      </c>
      <c r="F269" s="27">
        <f t="shared" si="39"/>
        <v>57.479686798605343</v>
      </c>
      <c r="G269" s="27">
        <f t="shared" si="40"/>
        <v>7.5707639075316928</v>
      </c>
      <c r="H269" s="28">
        <f t="shared" si="41"/>
        <v>-375509.17000000004</v>
      </c>
      <c r="J269" s="39"/>
    </row>
    <row r="270" spans="1:10" ht="12.75" customHeight="1" x14ac:dyDescent="0.25">
      <c r="A270" s="22" t="s">
        <v>321</v>
      </c>
      <c r="B270" s="17" t="s">
        <v>104</v>
      </c>
      <c r="C270" s="18">
        <v>3161152.07</v>
      </c>
      <c r="D270" s="18">
        <v>5715000</v>
      </c>
      <c r="E270" s="18">
        <v>3130411.05</v>
      </c>
      <c r="F270" s="19">
        <f t="shared" si="33"/>
        <v>99.027537450926872</v>
      </c>
      <c r="G270" s="19">
        <f t="shared" si="34"/>
        <v>54.775346456692908</v>
      </c>
      <c r="H270" s="20">
        <f t="shared" si="35"/>
        <v>-30741.020000000019</v>
      </c>
      <c r="J270" s="39"/>
    </row>
    <row r="271" spans="1:10" ht="12.75" customHeight="1" x14ac:dyDescent="0.25">
      <c r="A271" s="24" t="s">
        <v>220</v>
      </c>
      <c r="B271" s="25" t="s">
        <v>4</v>
      </c>
      <c r="C271" s="26">
        <v>3099047.09</v>
      </c>
      <c r="D271" s="26">
        <v>5467000</v>
      </c>
      <c r="E271" s="26">
        <v>3119387.8</v>
      </c>
      <c r="F271" s="27">
        <f t="shared" si="33"/>
        <v>100.65635369225706</v>
      </c>
      <c r="G271" s="27">
        <f t="shared" si="34"/>
        <v>57.058492774830803</v>
      </c>
      <c r="H271" s="28">
        <f t="shared" si="35"/>
        <v>20340.709999999963</v>
      </c>
      <c r="J271" s="39"/>
    </row>
    <row r="272" spans="1:10" ht="12.75" customHeight="1" x14ac:dyDescent="0.25">
      <c r="A272" s="24" t="s">
        <v>221</v>
      </c>
      <c r="B272" s="25" t="s">
        <v>5</v>
      </c>
      <c r="C272" s="26">
        <v>62104.98</v>
      </c>
      <c r="D272" s="26">
        <v>248000</v>
      </c>
      <c r="E272" s="26">
        <v>11023.25</v>
      </c>
      <c r="F272" s="27">
        <f t="shared" si="33"/>
        <v>17.74938177260503</v>
      </c>
      <c r="G272" s="27">
        <f t="shared" si="34"/>
        <v>4.4448588709677415</v>
      </c>
      <c r="H272" s="28">
        <f t="shared" si="35"/>
        <v>-51081.73</v>
      </c>
      <c r="J272" s="39"/>
    </row>
    <row r="273" spans="1:10" ht="12.75" customHeight="1" x14ac:dyDescent="0.25">
      <c r="A273" s="22" t="s">
        <v>322</v>
      </c>
      <c r="B273" s="17" t="s">
        <v>105</v>
      </c>
      <c r="C273" s="18">
        <v>1509363.41</v>
      </c>
      <c r="D273" s="18">
        <v>3363000</v>
      </c>
      <c r="E273" s="18">
        <v>1790683.33</v>
      </c>
      <c r="F273" s="19">
        <f t="shared" si="33"/>
        <v>118.63831587119236</v>
      </c>
      <c r="G273" s="19">
        <f t="shared" si="34"/>
        <v>53.246605114481113</v>
      </c>
      <c r="H273" s="20">
        <f t="shared" si="35"/>
        <v>281319.92000000016</v>
      </c>
      <c r="J273" s="39"/>
    </row>
    <row r="274" spans="1:10" ht="12.75" customHeight="1" x14ac:dyDescent="0.25">
      <c r="A274" s="24" t="s">
        <v>220</v>
      </c>
      <c r="B274" s="25" t="s">
        <v>4</v>
      </c>
      <c r="C274" s="26">
        <v>1502239.66</v>
      </c>
      <c r="D274" s="26">
        <v>3282000</v>
      </c>
      <c r="E274" s="26">
        <v>1779190.33</v>
      </c>
      <c r="F274" s="27">
        <f t="shared" si="33"/>
        <v>118.43585130750709</v>
      </c>
      <c r="G274" s="27">
        <f t="shared" si="34"/>
        <v>54.210552407068867</v>
      </c>
      <c r="H274" s="28">
        <f t="shared" si="35"/>
        <v>276950.67000000016</v>
      </c>
      <c r="J274" s="39"/>
    </row>
    <row r="275" spans="1:10" ht="12.75" customHeight="1" x14ac:dyDescent="0.25">
      <c r="A275" s="24" t="s">
        <v>221</v>
      </c>
      <c r="B275" s="25" t="s">
        <v>5</v>
      </c>
      <c r="C275" s="26">
        <v>7123.75</v>
      </c>
      <c r="D275" s="26">
        <v>81000</v>
      </c>
      <c r="E275" s="26">
        <v>11493</v>
      </c>
      <c r="F275" s="27">
        <f t="shared" si="33"/>
        <v>161.33356729250744</v>
      </c>
      <c r="G275" s="27">
        <f t="shared" si="34"/>
        <v>14.18888888888889</v>
      </c>
      <c r="H275" s="28">
        <f t="shared" si="35"/>
        <v>4369.25</v>
      </c>
      <c r="J275" s="39"/>
    </row>
    <row r="276" spans="1:10" ht="12.75" customHeight="1" x14ac:dyDescent="0.25">
      <c r="A276" s="22" t="s">
        <v>323</v>
      </c>
      <c r="B276" s="17" t="s">
        <v>106</v>
      </c>
      <c r="C276" s="18">
        <v>45193830.869999997</v>
      </c>
      <c r="D276" s="18">
        <v>130110000</v>
      </c>
      <c r="E276" s="18">
        <v>42259733.420000002</v>
      </c>
      <c r="F276" s="19">
        <f t="shared" si="33"/>
        <v>93.507747863995149</v>
      </c>
      <c r="G276" s="19">
        <f t="shared" si="34"/>
        <v>32.480004165705942</v>
      </c>
      <c r="H276" s="20">
        <f t="shared" si="35"/>
        <v>-2934097.4499999955</v>
      </c>
      <c r="J276" s="39"/>
    </row>
    <row r="277" spans="1:10" ht="12.75" customHeight="1" x14ac:dyDescent="0.25">
      <c r="A277" s="24" t="s">
        <v>220</v>
      </c>
      <c r="B277" s="25" t="s">
        <v>4</v>
      </c>
      <c r="C277" s="26">
        <v>43579772.5</v>
      </c>
      <c r="D277" s="26">
        <v>83509000</v>
      </c>
      <c r="E277" s="26">
        <v>41440462.18</v>
      </c>
      <c r="F277" s="27">
        <f t="shared" si="33"/>
        <v>95.091047526693714</v>
      </c>
      <c r="G277" s="27">
        <f t="shared" si="34"/>
        <v>49.623947335017782</v>
      </c>
      <c r="H277" s="28">
        <f t="shared" si="35"/>
        <v>-2139310.3200000003</v>
      </c>
      <c r="J277" s="39"/>
    </row>
    <row r="278" spans="1:10" ht="12.75" customHeight="1" x14ac:dyDescent="0.25">
      <c r="A278" s="24" t="s">
        <v>221</v>
      </c>
      <c r="B278" s="25" t="s">
        <v>5</v>
      </c>
      <c r="C278" s="26">
        <v>1614058.37</v>
      </c>
      <c r="D278" s="26">
        <v>46601000</v>
      </c>
      <c r="E278" s="26">
        <v>819271.24</v>
      </c>
      <c r="F278" s="27">
        <f t="shared" si="33"/>
        <v>50.758464205975393</v>
      </c>
      <c r="G278" s="27">
        <f t="shared" si="34"/>
        <v>1.758055063196069</v>
      </c>
      <c r="H278" s="28">
        <f t="shared" si="35"/>
        <v>-794787.13000000012</v>
      </c>
      <c r="J278" s="39"/>
    </row>
    <row r="279" spans="1:10" ht="12.75" customHeight="1" x14ac:dyDescent="0.25">
      <c r="A279" s="16" t="s">
        <v>324</v>
      </c>
      <c r="B279" s="17" t="s">
        <v>107</v>
      </c>
      <c r="C279" s="18">
        <v>451400577.86000001</v>
      </c>
      <c r="D279" s="18">
        <v>963489821</v>
      </c>
      <c r="E279" s="18">
        <v>675873806.44000006</v>
      </c>
      <c r="F279" s="19">
        <f t="shared" si="33"/>
        <v>149.72816597714225</v>
      </c>
      <c r="G279" s="19">
        <f t="shared" si="34"/>
        <v>70.148515501545717</v>
      </c>
      <c r="H279" s="20">
        <f t="shared" si="35"/>
        <v>224473228.58000004</v>
      </c>
      <c r="J279" s="39"/>
    </row>
    <row r="280" spans="1:10" ht="12.75" customHeight="1" x14ac:dyDescent="0.25">
      <c r="A280" s="22" t="s">
        <v>325</v>
      </c>
      <c r="B280" s="17" t="s">
        <v>108</v>
      </c>
      <c r="C280" s="18">
        <v>224753493.09</v>
      </c>
      <c r="D280" s="18">
        <v>518142763</v>
      </c>
      <c r="E280" s="18">
        <v>407817280.36000001</v>
      </c>
      <c r="F280" s="19">
        <f t="shared" si="33"/>
        <v>181.45091974018584</v>
      </c>
      <c r="G280" s="19">
        <f t="shared" si="34"/>
        <v>78.707512577957203</v>
      </c>
      <c r="H280" s="20">
        <f t="shared" si="35"/>
        <v>183063787.27000001</v>
      </c>
      <c r="J280" s="39"/>
    </row>
    <row r="281" spans="1:10" ht="12.75" customHeight="1" x14ac:dyDescent="0.25">
      <c r="A281" s="24" t="s">
        <v>220</v>
      </c>
      <c r="B281" s="25" t="s">
        <v>4</v>
      </c>
      <c r="C281" s="26">
        <v>223489799.72999999</v>
      </c>
      <c r="D281" s="26">
        <v>507995763</v>
      </c>
      <c r="E281" s="26">
        <v>402742592.92000002</v>
      </c>
      <c r="F281" s="27">
        <f t="shared" si="33"/>
        <v>180.20625254779276</v>
      </c>
      <c r="G281" s="27">
        <f t="shared" si="34"/>
        <v>79.280699221107483</v>
      </c>
      <c r="H281" s="28">
        <f t="shared" si="35"/>
        <v>179252793.19000003</v>
      </c>
      <c r="J281" s="39"/>
    </row>
    <row r="282" spans="1:10" ht="12.75" customHeight="1" x14ac:dyDescent="0.25">
      <c r="A282" s="24" t="s">
        <v>221</v>
      </c>
      <c r="B282" s="25" t="s">
        <v>5</v>
      </c>
      <c r="C282" s="26">
        <v>1263693.3600000001</v>
      </c>
      <c r="D282" s="26">
        <v>10147000</v>
      </c>
      <c r="E282" s="26">
        <v>5074687.4400000004</v>
      </c>
      <c r="F282" s="27">
        <f t="shared" si="33"/>
        <v>401.57585697846827</v>
      </c>
      <c r="G282" s="27">
        <f t="shared" si="34"/>
        <v>50.01170237508623</v>
      </c>
      <c r="H282" s="28">
        <f t="shared" si="35"/>
        <v>3810994.08</v>
      </c>
      <c r="J282" s="39"/>
    </row>
    <row r="283" spans="1:10" ht="12.75" customHeight="1" x14ac:dyDescent="0.25">
      <c r="A283" s="22" t="s">
        <v>326</v>
      </c>
      <c r="B283" s="17" t="s">
        <v>109</v>
      </c>
      <c r="C283" s="18">
        <v>1862379.1</v>
      </c>
      <c r="D283" s="18">
        <v>0</v>
      </c>
      <c r="E283" s="18">
        <v>0</v>
      </c>
      <c r="F283" s="19">
        <f t="shared" si="33"/>
        <v>0</v>
      </c>
      <c r="G283" s="19" t="str">
        <f t="shared" si="34"/>
        <v>x</v>
      </c>
      <c r="H283" s="20">
        <f t="shared" si="35"/>
        <v>-1862379.1</v>
      </c>
      <c r="J283" s="39"/>
    </row>
    <row r="284" spans="1:10" ht="12.75" customHeight="1" x14ac:dyDescent="0.25">
      <c r="A284" s="24" t="s">
        <v>220</v>
      </c>
      <c r="B284" s="25" t="s">
        <v>4</v>
      </c>
      <c r="C284" s="26">
        <v>1862379.1</v>
      </c>
      <c r="D284" s="26">
        <v>0</v>
      </c>
      <c r="E284" s="26">
        <v>0</v>
      </c>
      <c r="F284" s="27">
        <f t="shared" si="33"/>
        <v>0</v>
      </c>
      <c r="G284" s="27" t="str">
        <f t="shared" si="34"/>
        <v>x</v>
      </c>
      <c r="H284" s="28">
        <f t="shared" si="35"/>
        <v>-1862379.1</v>
      </c>
      <c r="J284" s="39"/>
    </row>
    <row r="285" spans="1:10" ht="12.75" customHeight="1" x14ac:dyDescent="0.25">
      <c r="A285" s="22" t="s">
        <v>327</v>
      </c>
      <c r="B285" s="17" t="s">
        <v>110</v>
      </c>
      <c r="C285" s="18">
        <v>10333242.779999999</v>
      </c>
      <c r="D285" s="18">
        <v>12650000</v>
      </c>
      <c r="E285" s="18">
        <v>7350015.46</v>
      </c>
      <c r="F285" s="19">
        <f t="shared" si="33"/>
        <v>71.129805197512269</v>
      </c>
      <c r="G285" s="19">
        <f t="shared" si="34"/>
        <v>58.102889011857705</v>
      </c>
      <c r="H285" s="20">
        <f t="shared" si="35"/>
        <v>-2983227.3199999994</v>
      </c>
      <c r="J285" s="39"/>
    </row>
    <row r="286" spans="1:10" ht="12.75" customHeight="1" x14ac:dyDescent="0.25">
      <c r="A286" s="24" t="s">
        <v>220</v>
      </c>
      <c r="B286" s="25" t="s">
        <v>4</v>
      </c>
      <c r="C286" s="26">
        <v>10324973.789999999</v>
      </c>
      <c r="D286" s="26">
        <v>12514000</v>
      </c>
      <c r="E286" s="26">
        <v>7348845.46</v>
      </c>
      <c r="F286" s="27">
        <f t="shared" si="33"/>
        <v>71.175439371260623</v>
      </c>
      <c r="G286" s="27">
        <f t="shared" si="34"/>
        <v>58.72499168930797</v>
      </c>
      <c r="H286" s="28">
        <f t="shared" si="35"/>
        <v>-2976128.3299999991</v>
      </c>
      <c r="J286" s="39"/>
    </row>
    <row r="287" spans="1:10" ht="12.75" customHeight="1" x14ac:dyDescent="0.25">
      <c r="A287" s="24" t="s">
        <v>221</v>
      </c>
      <c r="B287" s="25" t="s">
        <v>5</v>
      </c>
      <c r="C287" s="26">
        <v>8268.99</v>
      </c>
      <c r="D287" s="26">
        <v>136000</v>
      </c>
      <c r="E287" s="26">
        <v>1170</v>
      </c>
      <c r="F287" s="27">
        <f t="shared" si="33"/>
        <v>14.149249182790161</v>
      </c>
      <c r="G287" s="27">
        <f t="shared" si="34"/>
        <v>0.86029411764705876</v>
      </c>
      <c r="H287" s="28">
        <f t="shared" si="35"/>
        <v>-7098.99</v>
      </c>
      <c r="J287" s="39"/>
    </row>
    <row r="288" spans="1:10" ht="12.75" customHeight="1" x14ac:dyDescent="0.25">
      <c r="A288" s="22" t="s">
        <v>328</v>
      </c>
      <c r="B288" s="17" t="s">
        <v>111</v>
      </c>
      <c r="C288" s="18">
        <v>68861568.900000006</v>
      </c>
      <c r="D288" s="18">
        <v>153277043</v>
      </c>
      <c r="E288" s="18">
        <v>105979264.11</v>
      </c>
      <c r="F288" s="19">
        <f t="shared" si="33"/>
        <v>153.90190174711512</v>
      </c>
      <c r="G288" s="19">
        <f t="shared" si="34"/>
        <v>69.142294263857892</v>
      </c>
      <c r="H288" s="20">
        <f t="shared" si="35"/>
        <v>37117695.209999993</v>
      </c>
      <c r="J288" s="39"/>
    </row>
    <row r="289" spans="1:10" ht="12.75" customHeight="1" x14ac:dyDescent="0.25">
      <c r="A289" s="24" t="s">
        <v>220</v>
      </c>
      <c r="B289" s="25" t="s">
        <v>4</v>
      </c>
      <c r="C289" s="26">
        <v>59183901.799999997</v>
      </c>
      <c r="D289" s="26">
        <v>111664000</v>
      </c>
      <c r="E289" s="26">
        <v>89707352.379999995</v>
      </c>
      <c r="F289" s="27">
        <f t="shared" si="33"/>
        <v>151.57390718027989</v>
      </c>
      <c r="G289" s="27">
        <f t="shared" si="34"/>
        <v>80.336860922051869</v>
      </c>
      <c r="H289" s="28">
        <f t="shared" si="35"/>
        <v>30523450.579999998</v>
      </c>
      <c r="J289" s="39"/>
    </row>
    <row r="290" spans="1:10" ht="12.75" customHeight="1" x14ac:dyDescent="0.25">
      <c r="A290" s="24" t="s">
        <v>221</v>
      </c>
      <c r="B290" s="25" t="s">
        <v>5</v>
      </c>
      <c r="C290" s="26">
        <v>9677667.0999999996</v>
      </c>
      <c r="D290" s="26">
        <v>41613043</v>
      </c>
      <c r="E290" s="26">
        <v>16271911.73</v>
      </c>
      <c r="F290" s="27">
        <f t="shared" si="33"/>
        <v>168.13878346776366</v>
      </c>
      <c r="G290" s="27">
        <f t="shared" si="34"/>
        <v>39.102912348899835</v>
      </c>
      <c r="H290" s="28">
        <f t="shared" si="35"/>
        <v>6594244.6300000008</v>
      </c>
      <c r="J290" s="39"/>
    </row>
    <row r="291" spans="1:10" ht="12.75" customHeight="1" x14ac:dyDescent="0.25">
      <c r="A291" s="22" t="s">
        <v>329</v>
      </c>
      <c r="B291" s="17" t="s">
        <v>112</v>
      </c>
      <c r="C291" s="18">
        <v>144941261.33000001</v>
      </c>
      <c r="D291" s="18">
        <v>279420015</v>
      </c>
      <c r="E291" s="18">
        <v>154727246.50999999</v>
      </c>
      <c r="F291" s="19">
        <f t="shared" si="33"/>
        <v>106.75169036767204</v>
      </c>
      <c r="G291" s="19">
        <f t="shared" si="34"/>
        <v>55.374432110741957</v>
      </c>
      <c r="H291" s="20">
        <f t="shared" si="35"/>
        <v>9785985.1799999774</v>
      </c>
      <c r="J291" s="39"/>
    </row>
    <row r="292" spans="1:10" ht="12.75" customHeight="1" x14ac:dyDescent="0.25">
      <c r="A292" s="24" t="s">
        <v>220</v>
      </c>
      <c r="B292" s="25" t="s">
        <v>4</v>
      </c>
      <c r="C292" s="26">
        <v>136993159.09999999</v>
      </c>
      <c r="D292" s="26">
        <v>265195015</v>
      </c>
      <c r="E292" s="26">
        <v>150627313.53</v>
      </c>
      <c r="F292" s="27">
        <f t="shared" si="33"/>
        <v>109.95243450079693</v>
      </c>
      <c r="G292" s="27">
        <f t="shared" si="34"/>
        <v>56.798697188934725</v>
      </c>
      <c r="H292" s="28">
        <f t="shared" si="35"/>
        <v>13634154.430000007</v>
      </c>
      <c r="J292" s="39"/>
    </row>
    <row r="293" spans="1:10" ht="12.75" customHeight="1" x14ac:dyDescent="0.25">
      <c r="A293" s="24" t="s">
        <v>221</v>
      </c>
      <c r="B293" s="25" t="s">
        <v>5</v>
      </c>
      <c r="C293" s="26">
        <v>7948102.2300000004</v>
      </c>
      <c r="D293" s="26">
        <v>14225000</v>
      </c>
      <c r="E293" s="26">
        <v>4099932.98</v>
      </c>
      <c r="F293" s="27">
        <f t="shared" si="33"/>
        <v>51.583797758977731</v>
      </c>
      <c r="G293" s="27">
        <f t="shared" si="34"/>
        <v>28.822024463971879</v>
      </c>
      <c r="H293" s="28">
        <f t="shared" si="35"/>
        <v>-3848169.2500000005</v>
      </c>
      <c r="J293" s="39"/>
    </row>
    <row r="294" spans="1:10" ht="12.75" customHeight="1" x14ac:dyDescent="0.25">
      <c r="A294" s="22" t="s">
        <v>461</v>
      </c>
      <c r="B294" s="17" t="s">
        <v>462</v>
      </c>
      <c r="C294" s="18">
        <v>648632.66</v>
      </c>
      <c r="D294" s="18">
        <v>0</v>
      </c>
      <c r="E294" s="18"/>
      <c r="F294" s="19">
        <f t="shared" si="33"/>
        <v>0</v>
      </c>
      <c r="G294" s="19" t="str">
        <f t="shared" si="34"/>
        <v>x</v>
      </c>
      <c r="H294" s="20">
        <f t="shared" si="35"/>
        <v>-648632.66</v>
      </c>
      <c r="J294" s="39"/>
    </row>
    <row r="295" spans="1:10" ht="12.75" customHeight="1" x14ac:dyDescent="0.25">
      <c r="A295" s="24" t="s">
        <v>220</v>
      </c>
      <c r="B295" s="25" t="s">
        <v>4</v>
      </c>
      <c r="C295" s="26">
        <v>648632.66</v>
      </c>
      <c r="D295" s="26">
        <v>0</v>
      </c>
      <c r="E295" s="26"/>
      <c r="F295" s="27">
        <f t="shared" si="33"/>
        <v>0</v>
      </c>
      <c r="G295" s="27" t="str">
        <f t="shared" si="34"/>
        <v>x</v>
      </c>
      <c r="H295" s="28">
        <f t="shared" si="35"/>
        <v>-648632.66</v>
      </c>
      <c r="J295" s="39"/>
    </row>
    <row r="296" spans="1:10" ht="12.75" customHeight="1" x14ac:dyDescent="0.25">
      <c r="A296" s="16" t="s">
        <v>330</v>
      </c>
      <c r="B296" s="17" t="s">
        <v>113</v>
      </c>
      <c r="C296" s="18">
        <v>885693796.53999996</v>
      </c>
      <c r="D296" s="18">
        <v>3490924318</v>
      </c>
      <c r="E296" s="18">
        <v>1139662664.6099999</v>
      </c>
      <c r="F296" s="19">
        <f t="shared" si="33"/>
        <v>128.67456778653525</v>
      </c>
      <c r="G296" s="19">
        <f t="shared" si="34"/>
        <v>32.646444345230854</v>
      </c>
      <c r="H296" s="20">
        <f t="shared" si="35"/>
        <v>253968868.06999993</v>
      </c>
      <c r="J296" s="39"/>
    </row>
    <row r="297" spans="1:10" ht="12.75" customHeight="1" x14ac:dyDescent="0.25">
      <c r="A297" s="22" t="s">
        <v>331</v>
      </c>
      <c r="B297" s="17" t="s">
        <v>114</v>
      </c>
      <c r="C297" s="18">
        <v>283656408.25999999</v>
      </c>
      <c r="D297" s="18">
        <v>1826416840</v>
      </c>
      <c r="E297" s="18">
        <v>517019858.38</v>
      </c>
      <c r="F297" s="19">
        <f t="shared" si="33"/>
        <v>182.26976134665662</v>
      </c>
      <c r="G297" s="19">
        <f t="shared" si="34"/>
        <v>28.307878412903815</v>
      </c>
      <c r="H297" s="20">
        <f t="shared" si="35"/>
        <v>233363450.12</v>
      </c>
      <c r="J297" s="39"/>
    </row>
    <row r="298" spans="1:10" ht="12.75" customHeight="1" x14ac:dyDescent="0.25">
      <c r="A298" s="24" t="s">
        <v>220</v>
      </c>
      <c r="B298" s="25" t="s">
        <v>4</v>
      </c>
      <c r="C298" s="26">
        <v>282817320.80000001</v>
      </c>
      <c r="D298" s="26">
        <v>1798432671</v>
      </c>
      <c r="E298" s="26">
        <v>515496481.75</v>
      </c>
      <c r="F298" s="27">
        <f t="shared" si="33"/>
        <v>182.2718920792492</v>
      </c>
      <c r="G298" s="27">
        <f t="shared" si="34"/>
        <v>28.663651971100119</v>
      </c>
      <c r="H298" s="28">
        <f t="shared" si="35"/>
        <v>232679160.94999999</v>
      </c>
      <c r="J298" s="39"/>
    </row>
    <row r="299" spans="1:10" ht="12.75" customHeight="1" x14ac:dyDescent="0.25">
      <c r="A299" s="24" t="s">
        <v>221</v>
      </c>
      <c r="B299" s="25" t="s">
        <v>5</v>
      </c>
      <c r="C299" s="26">
        <v>839087.46</v>
      </c>
      <c r="D299" s="26">
        <v>27984169</v>
      </c>
      <c r="E299" s="26">
        <v>1523376.63</v>
      </c>
      <c r="F299" s="27">
        <f t="shared" si="33"/>
        <v>181.55159058151099</v>
      </c>
      <c r="G299" s="27">
        <f t="shared" si="34"/>
        <v>5.4437086554187113</v>
      </c>
      <c r="H299" s="28">
        <f t="shared" si="35"/>
        <v>684289.16999999993</v>
      </c>
      <c r="J299" s="39"/>
    </row>
    <row r="300" spans="1:10" ht="12.75" customHeight="1" x14ac:dyDescent="0.25">
      <c r="A300" s="22" t="s">
        <v>332</v>
      </c>
      <c r="B300" s="17" t="s">
        <v>115</v>
      </c>
      <c r="C300" s="18">
        <v>351413712.79000002</v>
      </c>
      <c r="D300" s="18">
        <v>960548517</v>
      </c>
      <c r="E300" s="18">
        <v>369078165.10000002</v>
      </c>
      <c r="F300" s="19">
        <f t="shared" ref="F300:F355" si="42">IF(C300=0,"x",E300/C300*100)</f>
        <v>105.02668270106923</v>
      </c>
      <c r="G300" s="19">
        <f t="shared" ref="G300:G355" si="43">IF(D300=0,"x",E300/D300*100)</f>
        <v>38.423687983269254</v>
      </c>
      <c r="H300" s="20">
        <f t="shared" ref="H300:H355" si="44">+E300-C300</f>
        <v>17664452.310000002</v>
      </c>
      <c r="J300" s="39"/>
    </row>
    <row r="301" spans="1:10" ht="12.75" customHeight="1" x14ac:dyDescent="0.25">
      <c r="A301" s="24" t="s">
        <v>220</v>
      </c>
      <c r="B301" s="25" t="s">
        <v>4</v>
      </c>
      <c r="C301" s="26">
        <v>292777930.5</v>
      </c>
      <c r="D301" s="26">
        <v>549270612</v>
      </c>
      <c r="E301" s="26">
        <v>292437549.10000002</v>
      </c>
      <c r="F301" s="27">
        <f t="shared" si="42"/>
        <v>99.883740758936753</v>
      </c>
      <c r="G301" s="27">
        <f t="shared" si="43"/>
        <v>53.241069649653859</v>
      </c>
      <c r="H301" s="28">
        <f t="shared" si="44"/>
        <v>-340381.39999997616</v>
      </c>
      <c r="J301" s="39"/>
    </row>
    <row r="302" spans="1:10" ht="12.75" customHeight="1" x14ac:dyDescent="0.25">
      <c r="A302" s="24" t="s">
        <v>221</v>
      </c>
      <c r="B302" s="25" t="s">
        <v>5</v>
      </c>
      <c r="C302" s="26">
        <v>58635782.289999999</v>
      </c>
      <c r="D302" s="26">
        <v>411277905</v>
      </c>
      <c r="E302" s="26">
        <v>76640616</v>
      </c>
      <c r="F302" s="27">
        <f t="shared" si="42"/>
        <v>130.70622238985737</v>
      </c>
      <c r="G302" s="27">
        <f t="shared" si="43"/>
        <v>18.634751604271081</v>
      </c>
      <c r="H302" s="28">
        <f t="shared" si="44"/>
        <v>18004833.710000001</v>
      </c>
      <c r="J302" s="39"/>
    </row>
    <row r="303" spans="1:10" ht="12.75" customHeight="1" x14ac:dyDescent="0.25">
      <c r="A303" s="22" t="s">
        <v>333</v>
      </c>
      <c r="B303" s="17" t="s">
        <v>116</v>
      </c>
      <c r="C303" s="18">
        <v>78936181.549999997</v>
      </c>
      <c r="D303" s="18">
        <v>226275046</v>
      </c>
      <c r="E303" s="18">
        <v>92586173.379999995</v>
      </c>
      <c r="F303" s="19">
        <f t="shared" si="42"/>
        <v>117.29243999642138</v>
      </c>
      <c r="G303" s="19">
        <f t="shared" si="43"/>
        <v>40.91753598848014</v>
      </c>
      <c r="H303" s="20">
        <f t="shared" si="44"/>
        <v>13649991.829999998</v>
      </c>
      <c r="J303" s="39"/>
    </row>
    <row r="304" spans="1:10" ht="12.75" customHeight="1" x14ac:dyDescent="0.25">
      <c r="A304" s="24" t="s">
        <v>220</v>
      </c>
      <c r="B304" s="25" t="s">
        <v>4</v>
      </c>
      <c r="C304" s="26">
        <v>74793801.819999993</v>
      </c>
      <c r="D304" s="26">
        <v>124640951</v>
      </c>
      <c r="E304" s="26">
        <v>75643186.170000002</v>
      </c>
      <c r="F304" s="27">
        <f t="shared" si="42"/>
        <v>101.13563467738163</v>
      </c>
      <c r="G304" s="27">
        <f t="shared" si="43"/>
        <v>60.688871164020561</v>
      </c>
      <c r="H304" s="28">
        <f t="shared" si="44"/>
        <v>849384.35000000894</v>
      </c>
      <c r="J304" s="39"/>
    </row>
    <row r="305" spans="1:10" ht="12.75" customHeight="1" x14ac:dyDescent="0.25">
      <c r="A305" s="24" t="s">
        <v>221</v>
      </c>
      <c r="B305" s="25" t="s">
        <v>5</v>
      </c>
      <c r="C305" s="26">
        <v>4142379.73</v>
      </c>
      <c r="D305" s="26">
        <v>101634095</v>
      </c>
      <c r="E305" s="26">
        <v>16942987.210000001</v>
      </c>
      <c r="F305" s="27">
        <f t="shared" si="42"/>
        <v>409.01579078555415</v>
      </c>
      <c r="G305" s="27">
        <f t="shared" si="43"/>
        <v>16.670574190678828</v>
      </c>
      <c r="H305" s="28">
        <f t="shared" si="44"/>
        <v>12800607.48</v>
      </c>
      <c r="J305" s="39"/>
    </row>
    <row r="306" spans="1:10" ht="12.75" customHeight="1" x14ac:dyDescent="0.25">
      <c r="A306" s="22" t="s">
        <v>334</v>
      </c>
      <c r="B306" s="17" t="s">
        <v>117</v>
      </c>
      <c r="C306" s="18">
        <v>14775587.130000001</v>
      </c>
      <c r="D306" s="18">
        <v>0</v>
      </c>
      <c r="E306" s="18"/>
      <c r="F306" s="19">
        <f t="shared" si="42"/>
        <v>0</v>
      </c>
      <c r="G306" s="19" t="str">
        <f t="shared" si="43"/>
        <v>x</v>
      </c>
      <c r="H306" s="20">
        <f t="shared" si="44"/>
        <v>-14775587.130000001</v>
      </c>
      <c r="J306" s="39"/>
    </row>
    <row r="307" spans="1:10" ht="12.75" customHeight="1" x14ac:dyDescent="0.25">
      <c r="A307" s="24" t="s">
        <v>220</v>
      </c>
      <c r="B307" s="25" t="s">
        <v>4</v>
      </c>
      <c r="C307" s="26">
        <v>14683038.33</v>
      </c>
      <c r="D307" s="26">
        <v>0</v>
      </c>
      <c r="E307" s="26"/>
      <c r="F307" s="27">
        <f t="shared" si="42"/>
        <v>0</v>
      </c>
      <c r="G307" s="27" t="str">
        <f t="shared" si="43"/>
        <v>x</v>
      </c>
      <c r="H307" s="28">
        <f t="shared" si="44"/>
        <v>-14683038.33</v>
      </c>
      <c r="J307" s="39"/>
    </row>
    <row r="308" spans="1:10" ht="12.75" customHeight="1" x14ac:dyDescent="0.25">
      <c r="A308" s="24" t="s">
        <v>221</v>
      </c>
      <c r="B308" s="25" t="s">
        <v>5</v>
      </c>
      <c r="C308" s="26">
        <v>92548.800000000003</v>
      </c>
      <c r="D308" s="26">
        <v>0</v>
      </c>
      <c r="E308" s="26"/>
      <c r="F308" s="27">
        <f t="shared" si="42"/>
        <v>0</v>
      </c>
      <c r="G308" s="27" t="str">
        <f t="shared" si="43"/>
        <v>x</v>
      </c>
      <c r="H308" s="28">
        <f t="shared" si="44"/>
        <v>-92548.800000000003</v>
      </c>
      <c r="J308" s="39"/>
    </row>
    <row r="309" spans="1:10" ht="12.75" customHeight="1" x14ac:dyDescent="0.25">
      <c r="A309" s="22" t="s">
        <v>335</v>
      </c>
      <c r="B309" s="17" t="s">
        <v>432</v>
      </c>
      <c r="C309" s="18">
        <v>1965382.67</v>
      </c>
      <c r="D309" s="18">
        <v>0</v>
      </c>
      <c r="E309" s="18"/>
      <c r="F309" s="19">
        <f t="shared" si="42"/>
        <v>0</v>
      </c>
      <c r="G309" s="19" t="str">
        <f t="shared" si="43"/>
        <v>x</v>
      </c>
      <c r="H309" s="20">
        <f t="shared" si="44"/>
        <v>-1965382.67</v>
      </c>
      <c r="J309" s="39"/>
    </row>
    <row r="310" spans="1:10" ht="12.75" customHeight="1" x14ac:dyDescent="0.25">
      <c r="A310" s="24" t="s">
        <v>220</v>
      </c>
      <c r="B310" s="25" t="s">
        <v>4</v>
      </c>
      <c r="C310" s="26">
        <v>1965382.67</v>
      </c>
      <c r="D310" s="26">
        <v>0</v>
      </c>
      <c r="E310" s="26"/>
      <c r="F310" s="27">
        <f t="shared" si="42"/>
        <v>0</v>
      </c>
      <c r="G310" s="27" t="str">
        <f t="shared" si="43"/>
        <v>x</v>
      </c>
      <c r="H310" s="28">
        <f t="shared" si="44"/>
        <v>-1965382.67</v>
      </c>
      <c r="J310" s="39"/>
    </row>
    <row r="311" spans="1:10" ht="12.75" customHeight="1" x14ac:dyDescent="0.25">
      <c r="A311" s="22" t="s">
        <v>336</v>
      </c>
      <c r="B311" s="17" t="s">
        <v>118</v>
      </c>
      <c r="C311" s="18">
        <v>139827334.81999999</v>
      </c>
      <c r="D311" s="18">
        <v>447524915</v>
      </c>
      <c r="E311" s="18">
        <v>145324374.47999999</v>
      </c>
      <c r="F311" s="19">
        <f t="shared" si="42"/>
        <v>103.93130546833089</v>
      </c>
      <c r="G311" s="19">
        <f t="shared" si="43"/>
        <v>32.472912593034067</v>
      </c>
      <c r="H311" s="20">
        <f t="shared" si="44"/>
        <v>5497039.6599999964</v>
      </c>
      <c r="J311" s="39"/>
    </row>
    <row r="312" spans="1:10" ht="12.75" customHeight="1" x14ac:dyDescent="0.25">
      <c r="A312" s="24" t="s">
        <v>220</v>
      </c>
      <c r="B312" s="25" t="s">
        <v>4</v>
      </c>
      <c r="C312" s="26">
        <v>139812509.31999999</v>
      </c>
      <c r="D312" s="26">
        <v>304774915</v>
      </c>
      <c r="E312" s="26">
        <v>145088103.22999999</v>
      </c>
      <c r="F312" s="27">
        <f t="shared" si="42"/>
        <v>103.77333468633006</v>
      </c>
      <c r="G312" s="27">
        <f t="shared" si="43"/>
        <v>47.605001622262769</v>
      </c>
      <c r="H312" s="28">
        <f t="shared" si="44"/>
        <v>5275593.9099999964</v>
      </c>
      <c r="J312" s="39"/>
    </row>
    <row r="313" spans="1:10" ht="12.75" customHeight="1" x14ac:dyDescent="0.25">
      <c r="A313" s="24" t="s">
        <v>221</v>
      </c>
      <c r="B313" s="25" t="s">
        <v>5</v>
      </c>
      <c r="C313" s="26">
        <v>14825.5</v>
      </c>
      <c r="D313" s="26">
        <v>142750000</v>
      </c>
      <c r="E313" s="26">
        <v>236271.25</v>
      </c>
      <c r="F313" s="27">
        <f t="shared" si="42"/>
        <v>1593.6814947219318</v>
      </c>
      <c r="G313" s="27">
        <f t="shared" si="43"/>
        <v>0.16551401050788092</v>
      </c>
      <c r="H313" s="28">
        <f t="shared" si="44"/>
        <v>221445.75</v>
      </c>
      <c r="J313" s="39"/>
    </row>
    <row r="314" spans="1:10" ht="12.75" customHeight="1" x14ac:dyDescent="0.25">
      <c r="A314" s="22" t="s">
        <v>337</v>
      </c>
      <c r="B314" s="17" t="s">
        <v>119</v>
      </c>
      <c r="C314" s="18">
        <v>15119189.32</v>
      </c>
      <c r="D314" s="18">
        <v>30159000</v>
      </c>
      <c r="E314" s="18">
        <v>15654093.27</v>
      </c>
      <c r="F314" s="19">
        <f t="shared" si="42"/>
        <v>103.5379142272689</v>
      </c>
      <c r="G314" s="19">
        <f t="shared" si="43"/>
        <v>51.905213269670746</v>
      </c>
      <c r="H314" s="20">
        <f t="shared" si="44"/>
        <v>534903.94999999925</v>
      </c>
      <c r="J314" s="39"/>
    </row>
    <row r="315" spans="1:10" ht="12.75" customHeight="1" x14ac:dyDescent="0.25">
      <c r="A315" s="24" t="s">
        <v>220</v>
      </c>
      <c r="B315" s="25" t="s">
        <v>4</v>
      </c>
      <c r="C315" s="26">
        <v>15007014.949999999</v>
      </c>
      <c r="D315" s="26">
        <v>29179000</v>
      </c>
      <c r="E315" s="26">
        <v>15514350.619999999</v>
      </c>
      <c r="F315" s="27">
        <f t="shared" si="42"/>
        <v>103.38065679077637</v>
      </c>
      <c r="G315" s="27">
        <f t="shared" si="43"/>
        <v>53.169576133520678</v>
      </c>
      <c r="H315" s="28">
        <f t="shared" si="44"/>
        <v>507335.66999999993</v>
      </c>
      <c r="J315" s="39"/>
    </row>
    <row r="316" spans="1:10" ht="12.75" customHeight="1" x14ac:dyDescent="0.25">
      <c r="A316" s="24" t="s">
        <v>221</v>
      </c>
      <c r="B316" s="25" t="s">
        <v>5</v>
      </c>
      <c r="C316" s="26">
        <v>112174.37</v>
      </c>
      <c r="D316" s="26">
        <v>980000</v>
      </c>
      <c r="E316" s="26">
        <v>139742.65</v>
      </c>
      <c r="F316" s="27">
        <f t="shared" si="42"/>
        <v>124.57627352843612</v>
      </c>
      <c r="G316" s="27">
        <f t="shared" si="43"/>
        <v>14.259454081632652</v>
      </c>
      <c r="H316" s="28">
        <f t="shared" si="44"/>
        <v>27568.28</v>
      </c>
      <c r="J316" s="39"/>
    </row>
    <row r="317" spans="1:10" ht="12.75" customHeight="1" x14ac:dyDescent="0.25">
      <c r="A317" s="16" t="s">
        <v>338</v>
      </c>
      <c r="B317" s="17" t="s">
        <v>120</v>
      </c>
      <c r="C317" s="18">
        <v>10321128203.969999</v>
      </c>
      <c r="D317" s="18">
        <v>17282187975</v>
      </c>
      <c r="E317" s="18">
        <v>10484507255.549999</v>
      </c>
      <c r="F317" s="19">
        <f t="shared" si="42"/>
        <v>101.58295729256766</v>
      </c>
      <c r="G317" s="19">
        <f t="shared" si="43"/>
        <v>60.666550269657037</v>
      </c>
      <c r="H317" s="20">
        <f t="shared" si="44"/>
        <v>163379051.57999992</v>
      </c>
      <c r="J317" s="39"/>
    </row>
    <row r="318" spans="1:10" ht="12.75" customHeight="1" x14ac:dyDescent="0.25">
      <c r="A318" s="22" t="s">
        <v>339</v>
      </c>
      <c r="B318" s="17" t="s">
        <v>121</v>
      </c>
      <c r="C318" s="18">
        <v>6612462246.9899998</v>
      </c>
      <c r="D318" s="18">
        <v>11070102112</v>
      </c>
      <c r="E318" s="18">
        <v>6822301767.3999996</v>
      </c>
      <c r="F318" s="19">
        <f t="shared" si="42"/>
        <v>103.17339460812074</v>
      </c>
      <c r="G318" s="19">
        <f t="shared" si="43"/>
        <v>61.628173781745147</v>
      </c>
      <c r="H318" s="20">
        <f t="shared" si="44"/>
        <v>209839520.40999985</v>
      </c>
      <c r="J318" s="39"/>
    </row>
    <row r="319" spans="1:10" ht="12.75" customHeight="1" x14ac:dyDescent="0.25">
      <c r="A319" s="24" t="s">
        <v>220</v>
      </c>
      <c r="B319" s="25" t="s">
        <v>4</v>
      </c>
      <c r="C319" s="26">
        <v>6607074189.96</v>
      </c>
      <c r="D319" s="26">
        <v>10993496674</v>
      </c>
      <c r="E319" s="26">
        <v>6794245023.3000002</v>
      </c>
      <c r="F319" s="27">
        <f t="shared" si="42"/>
        <v>102.832885297768</v>
      </c>
      <c r="G319" s="27">
        <f t="shared" si="43"/>
        <v>61.802402136243195</v>
      </c>
      <c r="H319" s="28">
        <f t="shared" si="44"/>
        <v>187170833.34000015</v>
      </c>
      <c r="J319" s="39"/>
    </row>
    <row r="320" spans="1:10" ht="12.75" customHeight="1" x14ac:dyDescent="0.25">
      <c r="A320" s="24" t="s">
        <v>221</v>
      </c>
      <c r="B320" s="25" t="s">
        <v>5</v>
      </c>
      <c r="C320" s="26">
        <v>5388057.0300000003</v>
      </c>
      <c r="D320" s="26">
        <v>76605438</v>
      </c>
      <c r="E320" s="26">
        <v>28056744.100000001</v>
      </c>
      <c r="F320" s="27">
        <f t="shared" si="42"/>
        <v>520.72099355637295</v>
      </c>
      <c r="G320" s="27">
        <f t="shared" si="43"/>
        <v>36.625003175362039</v>
      </c>
      <c r="H320" s="28">
        <f t="shared" si="44"/>
        <v>22668687.07</v>
      </c>
      <c r="J320" s="39"/>
    </row>
    <row r="321" spans="1:10" ht="12.75" customHeight="1" x14ac:dyDescent="0.25">
      <c r="A321" s="22" t="s">
        <v>340</v>
      </c>
      <c r="B321" s="17" t="s">
        <v>122</v>
      </c>
      <c r="C321" s="18">
        <v>2907175946.0799999</v>
      </c>
      <c r="D321" s="18">
        <v>4656307373</v>
      </c>
      <c r="E321" s="18">
        <v>2859572136.48</v>
      </c>
      <c r="F321" s="19">
        <f t="shared" si="42"/>
        <v>98.36254115736655</v>
      </c>
      <c r="G321" s="19">
        <f t="shared" si="43"/>
        <v>61.412873064640785</v>
      </c>
      <c r="H321" s="20">
        <f t="shared" si="44"/>
        <v>-47603809.599999905</v>
      </c>
      <c r="J321" s="39"/>
    </row>
    <row r="322" spans="1:10" ht="12.75" customHeight="1" x14ac:dyDescent="0.25">
      <c r="A322" s="24" t="s">
        <v>220</v>
      </c>
      <c r="B322" s="25" t="s">
        <v>4</v>
      </c>
      <c r="C322" s="26">
        <v>2795316690.0300002</v>
      </c>
      <c r="D322" s="26">
        <v>4089011538</v>
      </c>
      <c r="E322" s="26">
        <v>2687711092.8099999</v>
      </c>
      <c r="F322" s="27">
        <f t="shared" si="42"/>
        <v>96.150504248631478</v>
      </c>
      <c r="G322" s="27">
        <f t="shared" si="43"/>
        <v>65.730093149226036</v>
      </c>
      <c r="H322" s="28">
        <f t="shared" si="44"/>
        <v>-107605597.22000027</v>
      </c>
      <c r="J322" s="39"/>
    </row>
    <row r="323" spans="1:10" ht="12.75" customHeight="1" x14ac:dyDescent="0.25">
      <c r="A323" s="24" t="s">
        <v>221</v>
      </c>
      <c r="B323" s="25" t="s">
        <v>5</v>
      </c>
      <c r="C323" s="26">
        <v>111859256.05</v>
      </c>
      <c r="D323" s="26">
        <v>567295835</v>
      </c>
      <c r="E323" s="26">
        <v>171861043.66999999</v>
      </c>
      <c r="F323" s="27">
        <f t="shared" si="42"/>
        <v>153.64043150186853</v>
      </c>
      <c r="G323" s="27">
        <f t="shared" si="43"/>
        <v>30.294783262422502</v>
      </c>
      <c r="H323" s="28">
        <f t="shared" si="44"/>
        <v>60001787.61999999</v>
      </c>
      <c r="J323" s="39"/>
    </row>
    <row r="324" spans="1:10" ht="12.75" customHeight="1" x14ac:dyDescent="0.25">
      <c r="A324" s="22" t="s">
        <v>341</v>
      </c>
      <c r="B324" s="17" t="s">
        <v>123</v>
      </c>
      <c r="C324" s="18">
        <v>387176212.64999998</v>
      </c>
      <c r="D324" s="18">
        <v>702503147</v>
      </c>
      <c r="E324" s="18">
        <v>372400093.38999999</v>
      </c>
      <c r="F324" s="19">
        <f t="shared" si="42"/>
        <v>96.18361904031606</v>
      </c>
      <c r="G324" s="19">
        <f t="shared" si="43"/>
        <v>53.010451978800887</v>
      </c>
      <c r="H324" s="20">
        <f t="shared" si="44"/>
        <v>-14776119.25999999</v>
      </c>
      <c r="J324" s="39"/>
    </row>
    <row r="325" spans="1:10" ht="12.75" customHeight="1" x14ac:dyDescent="0.25">
      <c r="A325" s="24" t="s">
        <v>220</v>
      </c>
      <c r="B325" s="25" t="s">
        <v>4</v>
      </c>
      <c r="C325" s="26">
        <v>357849201.73000002</v>
      </c>
      <c r="D325" s="26">
        <v>585078935</v>
      </c>
      <c r="E325" s="26">
        <v>344460961.76999998</v>
      </c>
      <c r="F325" s="27">
        <f t="shared" si="42"/>
        <v>96.258692238161942</v>
      </c>
      <c r="G325" s="27">
        <f t="shared" si="43"/>
        <v>58.874271686093081</v>
      </c>
      <c r="H325" s="28">
        <f t="shared" si="44"/>
        <v>-13388239.960000038</v>
      </c>
      <c r="J325" s="39"/>
    </row>
    <row r="326" spans="1:10" ht="12.75" customHeight="1" x14ac:dyDescent="0.25">
      <c r="A326" s="24" t="s">
        <v>221</v>
      </c>
      <c r="B326" s="25" t="s">
        <v>5</v>
      </c>
      <c r="C326" s="26">
        <v>29327010.920000002</v>
      </c>
      <c r="D326" s="26">
        <v>117424212</v>
      </c>
      <c r="E326" s="26">
        <v>27939131.620000001</v>
      </c>
      <c r="F326" s="27">
        <f t="shared" si="42"/>
        <v>95.267573283257732</v>
      </c>
      <c r="G326" s="27">
        <f t="shared" si="43"/>
        <v>23.79333115729148</v>
      </c>
      <c r="H326" s="28">
        <f t="shared" si="44"/>
        <v>-1387879.3000000007</v>
      </c>
      <c r="J326" s="39"/>
    </row>
    <row r="327" spans="1:10" ht="12.75" customHeight="1" x14ac:dyDescent="0.25">
      <c r="A327" s="22" t="s">
        <v>342</v>
      </c>
      <c r="B327" s="17" t="s">
        <v>124</v>
      </c>
      <c r="C327" s="18">
        <v>11753424.25</v>
      </c>
      <c r="D327" s="18">
        <v>20463176</v>
      </c>
      <c r="E327" s="18">
        <v>12599804.630000001</v>
      </c>
      <c r="F327" s="19">
        <f t="shared" si="42"/>
        <v>107.20113868092527</v>
      </c>
      <c r="G327" s="19">
        <f t="shared" si="43"/>
        <v>61.573064855621631</v>
      </c>
      <c r="H327" s="20">
        <f t="shared" si="44"/>
        <v>846380.38000000082</v>
      </c>
      <c r="J327" s="39"/>
    </row>
    <row r="328" spans="1:10" ht="12.75" customHeight="1" x14ac:dyDescent="0.25">
      <c r="A328" s="24" t="s">
        <v>220</v>
      </c>
      <c r="B328" s="25" t="s">
        <v>4</v>
      </c>
      <c r="C328" s="26">
        <v>11712906.74</v>
      </c>
      <c r="D328" s="26">
        <v>20092876</v>
      </c>
      <c r="E328" s="26">
        <v>12196379.15</v>
      </c>
      <c r="F328" s="27">
        <f t="shared" si="42"/>
        <v>104.12768940052194</v>
      </c>
      <c r="G328" s="27">
        <f t="shared" si="43"/>
        <v>60.700017011004306</v>
      </c>
      <c r="H328" s="28">
        <f t="shared" si="44"/>
        <v>483472.41000000015</v>
      </c>
      <c r="J328" s="39"/>
    </row>
    <row r="329" spans="1:10" ht="12.75" customHeight="1" x14ac:dyDescent="0.25">
      <c r="A329" s="24" t="s">
        <v>221</v>
      </c>
      <c r="B329" s="25" t="s">
        <v>5</v>
      </c>
      <c r="C329" s="26">
        <v>40517.51</v>
      </c>
      <c r="D329" s="26">
        <v>370300</v>
      </c>
      <c r="E329" s="26">
        <v>403425.48</v>
      </c>
      <c r="F329" s="27">
        <f t="shared" si="42"/>
        <v>995.68181756480078</v>
      </c>
      <c r="G329" s="27">
        <f t="shared" si="43"/>
        <v>108.94557926005942</v>
      </c>
      <c r="H329" s="28">
        <f t="shared" si="44"/>
        <v>362907.97</v>
      </c>
      <c r="J329" s="39"/>
    </row>
    <row r="330" spans="1:10" ht="12.75" customHeight="1" x14ac:dyDescent="0.25">
      <c r="A330" s="22" t="s">
        <v>343</v>
      </c>
      <c r="B330" s="17" t="s">
        <v>125</v>
      </c>
      <c r="C330" s="18">
        <v>38894490.380000003</v>
      </c>
      <c r="D330" s="18">
        <v>144846175</v>
      </c>
      <c r="E330" s="18">
        <v>71095615.159999996</v>
      </c>
      <c r="F330" s="19">
        <f t="shared" si="42"/>
        <v>182.79096721770699</v>
      </c>
      <c r="G330" s="19">
        <f t="shared" si="43"/>
        <v>49.083529585782983</v>
      </c>
      <c r="H330" s="20">
        <f t="shared" si="44"/>
        <v>32201124.779999994</v>
      </c>
      <c r="J330" s="39"/>
    </row>
    <row r="331" spans="1:10" ht="12.75" customHeight="1" x14ac:dyDescent="0.25">
      <c r="A331" s="24" t="s">
        <v>220</v>
      </c>
      <c r="B331" s="25" t="s">
        <v>4</v>
      </c>
      <c r="C331" s="26">
        <v>38677320.729999997</v>
      </c>
      <c r="D331" s="26">
        <v>100201558</v>
      </c>
      <c r="E331" s="26">
        <v>57486455.649999999</v>
      </c>
      <c r="F331" s="27">
        <f t="shared" si="42"/>
        <v>148.63091487464573</v>
      </c>
      <c r="G331" s="27">
        <f t="shared" si="43"/>
        <v>57.370820172277156</v>
      </c>
      <c r="H331" s="28">
        <f t="shared" si="44"/>
        <v>18809134.920000002</v>
      </c>
      <c r="J331" s="39"/>
    </row>
    <row r="332" spans="1:10" ht="12.75" customHeight="1" x14ac:dyDescent="0.25">
      <c r="A332" s="24" t="s">
        <v>221</v>
      </c>
      <c r="B332" s="25" t="s">
        <v>5</v>
      </c>
      <c r="C332" s="26">
        <v>217169.65</v>
      </c>
      <c r="D332" s="26">
        <v>44644617</v>
      </c>
      <c r="E332" s="26">
        <v>13609159.51</v>
      </c>
      <c r="F332" s="27">
        <f t="shared" si="42"/>
        <v>6266.6028655477412</v>
      </c>
      <c r="G332" s="27">
        <f t="shared" si="43"/>
        <v>30.483315625711384</v>
      </c>
      <c r="H332" s="28">
        <f t="shared" si="44"/>
        <v>13391989.859999999</v>
      </c>
      <c r="J332" s="39"/>
    </row>
    <row r="333" spans="1:10" ht="12.75" customHeight="1" x14ac:dyDescent="0.25">
      <c r="A333" s="22" t="s">
        <v>344</v>
      </c>
      <c r="B333" s="17" t="s">
        <v>126</v>
      </c>
      <c r="C333" s="18">
        <v>95254041.609999999</v>
      </c>
      <c r="D333" s="18">
        <v>181140982</v>
      </c>
      <c r="E333" s="18">
        <v>69395822.599999994</v>
      </c>
      <c r="F333" s="19">
        <f t="shared" si="42"/>
        <v>72.853415379610155</v>
      </c>
      <c r="G333" s="19">
        <f t="shared" si="43"/>
        <v>38.310393282509644</v>
      </c>
      <c r="H333" s="20">
        <f t="shared" si="44"/>
        <v>-25858219.010000005</v>
      </c>
      <c r="J333" s="39"/>
    </row>
    <row r="334" spans="1:10" ht="12.75" customHeight="1" x14ac:dyDescent="0.25">
      <c r="A334" s="24" t="s">
        <v>220</v>
      </c>
      <c r="B334" s="25" t="s">
        <v>4</v>
      </c>
      <c r="C334" s="26">
        <v>67320137.469999999</v>
      </c>
      <c r="D334" s="26">
        <v>168933009</v>
      </c>
      <c r="E334" s="26">
        <v>67169078.560000002</v>
      </c>
      <c r="F334" s="27">
        <f t="shared" si="42"/>
        <v>99.775611108834539</v>
      </c>
      <c r="G334" s="27">
        <f t="shared" si="43"/>
        <v>39.760777930617458</v>
      </c>
      <c r="H334" s="28">
        <f t="shared" si="44"/>
        <v>-151058.90999999642</v>
      </c>
      <c r="J334" s="39"/>
    </row>
    <row r="335" spans="1:10" ht="12.75" customHeight="1" x14ac:dyDescent="0.25">
      <c r="A335" s="24" t="s">
        <v>221</v>
      </c>
      <c r="B335" s="25" t="s">
        <v>5</v>
      </c>
      <c r="C335" s="26">
        <v>27933904.140000001</v>
      </c>
      <c r="D335" s="26">
        <v>12207973</v>
      </c>
      <c r="E335" s="26">
        <v>2226744.04</v>
      </c>
      <c r="F335" s="27">
        <f t="shared" si="42"/>
        <v>7.971474480759781</v>
      </c>
      <c r="G335" s="27">
        <f t="shared" si="43"/>
        <v>18.240079987070747</v>
      </c>
      <c r="H335" s="28">
        <f t="shared" si="44"/>
        <v>-25707160.100000001</v>
      </c>
      <c r="J335" s="39"/>
    </row>
    <row r="336" spans="1:10" ht="12.75" customHeight="1" x14ac:dyDescent="0.25">
      <c r="A336" s="22" t="s">
        <v>345</v>
      </c>
      <c r="B336" s="17" t="s">
        <v>127</v>
      </c>
      <c r="C336" s="18">
        <v>16153625.23</v>
      </c>
      <c r="D336" s="18">
        <v>25506699</v>
      </c>
      <c r="E336" s="18">
        <v>15518417.210000001</v>
      </c>
      <c r="F336" s="19">
        <f t="shared" si="42"/>
        <v>96.067706097202802</v>
      </c>
      <c r="G336" s="19">
        <f t="shared" si="43"/>
        <v>60.84055490677175</v>
      </c>
      <c r="H336" s="20">
        <f t="shared" si="44"/>
        <v>-635208.01999999955</v>
      </c>
      <c r="J336" s="39"/>
    </row>
    <row r="337" spans="1:10" ht="12.75" customHeight="1" x14ac:dyDescent="0.25">
      <c r="A337" s="24" t="s">
        <v>220</v>
      </c>
      <c r="B337" s="25" t="s">
        <v>4</v>
      </c>
      <c r="C337" s="26">
        <v>16109272.609999999</v>
      </c>
      <c r="D337" s="26">
        <v>25321699</v>
      </c>
      <c r="E337" s="26">
        <v>15392186.039999999</v>
      </c>
      <c r="F337" s="27">
        <f t="shared" si="42"/>
        <v>95.548609876060681</v>
      </c>
      <c r="G337" s="27">
        <f t="shared" si="43"/>
        <v>60.786545326204212</v>
      </c>
      <c r="H337" s="28">
        <f t="shared" si="44"/>
        <v>-717086.5700000003</v>
      </c>
      <c r="J337" s="39"/>
    </row>
    <row r="338" spans="1:10" ht="12.75" customHeight="1" x14ac:dyDescent="0.25">
      <c r="A338" s="24" t="s">
        <v>221</v>
      </c>
      <c r="B338" s="25" t="s">
        <v>5</v>
      </c>
      <c r="C338" s="26">
        <v>44352.62</v>
      </c>
      <c r="D338" s="26">
        <v>185000</v>
      </c>
      <c r="E338" s="26">
        <v>126231.17</v>
      </c>
      <c r="F338" s="27">
        <f t="shared" si="42"/>
        <v>284.60814716244494</v>
      </c>
      <c r="G338" s="27">
        <f t="shared" si="43"/>
        <v>68.233064864864872</v>
      </c>
      <c r="H338" s="28">
        <f t="shared" si="44"/>
        <v>81878.549999999988</v>
      </c>
      <c r="J338" s="39"/>
    </row>
    <row r="339" spans="1:10" ht="12.75" customHeight="1" x14ac:dyDescent="0.25">
      <c r="A339" s="22" t="s">
        <v>346</v>
      </c>
      <c r="B339" s="17" t="s">
        <v>128</v>
      </c>
      <c r="C339" s="18">
        <v>23129470.739999998</v>
      </c>
      <c r="D339" s="18">
        <v>82388870</v>
      </c>
      <c r="E339" s="18">
        <v>23554734.75</v>
      </c>
      <c r="F339" s="19">
        <f t="shared" si="42"/>
        <v>101.83862404280852</v>
      </c>
      <c r="G339" s="19">
        <f t="shared" si="43"/>
        <v>28.589704835131251</v>
      </c>
      <c r="H339" s="20">
        <f t="shared" si="44"/>
        <v>425264.01000000164</v>
      </c>
      <c r="J339" s="39"/>
    </row>
    <row r="340" spans="1:10" ht="12.75" customHeight="1" x14ac:dyDescent="0.25">
      <c r="A340" s="24" t="s">
        <v>220</v>
      </c>
      <c r="B340" s="25" t="s">
        <v>4</v>
      </c>
      <c r="C340" s="26">
        <v>22702353.66</v>
      </c>
      <c r="D340" s="26">
        <v>42839391</v>
      </c>
      <c r="E340" s="26">
        <v>23260325.850000001</v>
      </c>
      <c r="F340" s="27">
        <f t="shared" si="42"/>
        <v>102.45777243345084</v>
      </c>
      <c r="G340" s="27">
        <f t="shared" si="43"/>
        <v>54.296583837991541</v>
      </c>
      <c r="H340" s="28">
        <f t="shared" si="44"/>
        <v>557972.19000000134</v>
      </c>
      <c r="J340" s="39"/>
    </row>
    <row r="341" spans="1:10" ht="12.75" customHeight="1" x14ac:dyDescent="0.25">
      <c r="A341" s="24" t="s">
        <v>221</v>
      </c>
      <c r="B341" s="25" t="s">
        <v>5</v>
      </c>
      <c r="C341" s="26">
        <v>427117.08</v>
      </c>
      <c r="D341" s="26">
        <v>39549479</v>
      </c>
      <c r="E341" s="26">
        <v>294408.90000000002</v>
      </c>
      <c r="F341" s="27">
        <f t="shared" si="42"/>
        <v>68.929320269748999</v>
      </c>
      <c r="G341" s="27">
        <f t="shared" si="43"/>
        <v>0.74440651923632173</v>
      </c>
      <c r="H341" s="28">
        <f t="shared" si="44"/>
        <v>-132708.18</v>
      </c>
      <c r="J341" s="39"/>
    </row>
    <row r="342" spans="1:10" ht="12.75" customHeight="1" x14ac:dyDescent="0.25">
      <c r="A342" s="22" t="s">
        <v>347</v>
      </c>
      <c r="B342" s="17" t="s">
        <v>129</v>
      </c>
      <c r="C342" s="18">
        <v>24519840.059999999</v>
      </c>
      <c r="D342" s="18">
        <v>34184928</v>
      </c>
      <c r="E342" s="18">
        <v>24024654.420000002</v>
      </c>
      <c r="F342" s="19">
        <f t="shared" si="42"/>
        <v>97.98046953492242</v>
      </c>
      <c r="G342" s="19">
        <f t="shared" si="43"/>
        <v>70.278499401841657</v>
      </c>
      <c r="H342" s="20">
        <f t="shared" si="44"/>
        <v>-495185.63999999687</v>
      </c>
      <c r="J342" s="39"/>
    </row>
    <row r="343" spans="1:10" ht="12.75" customHeight="1" x14ac:dyDescent="0.25">
      <c r="A343" s="24" t="s">
        <v>220</v>
      </c>
      <c r="B343" s="25" t="s">
        <v>4</v>
      </c>
      <c r="C343" s="26">
        <v>24446500.289999999</v>
      </c>
      <c r="D343" s="26">
        <v>33879928</v>
      </c>
      <c r="E343" s="26">
        <v>24022099.43</v>
      </c>
      <c r="F343" s="27">
        <f t="shared" si="42"/>
        <v>98.263960669357644</v>
      </c>
      <c r="G343" s="27">
        <f t="shared" si="43"/>
        <v>70.903631879028779</v>
      </c>
      <c r="H343" s="28">
        <f t="shared" si="44"/>
        <v>-424400.8599999994</v>
      </c>
      <c r="J343" s="39"/>
    </row>
    <row r="344" spans="1:10" ht="12.75" customHeight="1" x14ac:dyDescent="0.25">
      <c r="A344" s="24" t="s">
        <v>221</v>
      </c>
      <c r="B344" s="25" t="s">
        <v>5</v>
      </c>
      <c r="C344" s="26">
        <v>73339.77</v>
      </c>
      <c r="D344" s="26">
        <v>305000</v>
      </c>
      <c r="E344" s="26">
        <v>2554.9899999999998</v>
      </c>
      <c r="F344" s="27">
        <f t="shared" si="42"/>
        <v>3.4837714926021714</v>
      </c>
      <c r="G344" s="27">
        <f t="shared" si="43"/>
        <v>0.83770163934426212</v>
      </c>
      <c r="H344" s="28">
        <f t="shared" si="44"/>
        <v>-70784.78</v>
      </c>
      <c r="J344" s="39"/>
    </row>
    <row r="345" spans="1:10" ht="12.75" customHeight="1" x14ac:dyDescent="0.25">
      <c r="A345" s="22" t="s">
        <v>348</v>
      </c>
      <c r="B345" s="17" t="s">
        <v>130</v>
      </c>
      <c r="C345" s="18">
        <v>15813478.84</v>
      </c>
      <c r="D345" s="18">
        <v>28233664</v>
      </c>
      <c r="E345" s="18">
        <v>13689259.289999999</v>
      </c>
      <c r="F345" s="19">
        <f t="shared" si="42"/>
        <v>86.567032014316709</v>
      </c>
      <c r="G345" s="19">
        <f t="shared" si="43"/>
        <v>48.485592553626759</v>
      </c>
      <c r="H345" s="20">
        <f t="shared" si="44"/>
        <v>-2124219.5500000007</v>
      </c>
      <c r="J345" s="39"/>
    </row>
    <row r="346" spans="1:10" ht="12.75" customHeight="1" x14ac:dyDescent="0.25">
      <c r="A346" s="24" t="s">
        <v>220</v>
      </c>
      <c r="B346" s="25" t="s">
        <v>4</v>
      </c>
      <c r="C346" s="26">
        <v>15188683.869999999</v>
      </c>
      <c r="D346" s="26">
        <v>25772587</v>
      </c>
      <c r="E346" s="26">
        <v>13373374.73</v>
      </c>
      <c r="F346" s="27">
        <f t="shared" si="42"/>
        <v>88.048278866442701</v>
      </c>
      <c r="G346" s="27">
        <f t="shared" si="43"/>
        <v>51.889919820621813</v>
      </c>
      <c r="H346" s="28">
        <f t="shared" si="44"/>
        <v>-1815309.1399999987</v>
      </c>
      <c r="J346" s="39"/>
    </row>
    <row r="347" spans="1:10" ht="12.75" customHeight="1" x14ac:dyDescent="0.25">
      <c r="A347" s="24" t="s">
        <v>221</v>
      </c>
      <c r="B347" s="25" t="s">
        <v>5</v>
      </c>
      <c r="C347" s="26">
        <v>624794.97</v>
      </c>
      <c r="D347" s="26">
        <v>2461077</v>
      </c>
      <c r="E347" s="26">
        <v>315884.56</v>
      </c>
      <c r="F347" s="27">
        <f t="shared" si="42"/>
        <v>50.558115088538571</v>
      </c>
      <c r="G347" s="27">
        <f t="shared" si="43"/>
        <v>12.835216451984232</v>
      </c>
      <c r="H347" s="28">
        <f t="shared" si="44"/>
        <v>-308910.40999999997</v>
      </c>
      <c r="J347" s="39"/>
    </row>
    <row r="348" spans="1:10" ht="12.75" customHeight="1" x14ac:dyDescent="0.25">
      <c r="A348" s="22" t="s">
        <v>349</v>
      </c>
      <c r="B348" s="17" t="s">
        <v>131</v>
      </c>
      <c r="C348" s="18">
        <v>24573756.18</v>
      </c>
      <c r="D348" s="18">
        <v>48065052</v>
      </c>
      <c r="E348" s="18">
        <v>30148857.510000002</v>
      </c>
      <c r="F348" s="19">
        <f t="shared" si="42"/>
        <v>122.68721675743429</v>
      </c>
      <c r="G348" s="19">
        <f t="shared" si="43"/>
        <v>62.725111604997331</v>
      </c>
      <c r="H348" s="20">
        <f t="shared" si="44"/>
        <v>5575101.3300000019</v>
      </c>
      <c r="J348" s="39"/>
    </row>
    <row r="349" spans="1:10" ht="12.75" customHeight="1" x14ac:dyDescent="0.25">
      <c r="A349" s="24" t="s">
        <v>220</v>
      </c>
      <c r="B349" s="25" t="s">
        <v>4</v>
      </c>
      <c r="C349" s="26">
        <v>24454257.120000001</v>
      </c>
      <c r="D349" s="26">
        <v>45791865</v>
      </c>
      <c r="E349" s="26">
        <v>30025790.370000001</v>
      </c>
      <c r="F349" s="27">
        <f t="shared" si="42"/>
        <v>122.78349010014826</v>
      </c>
      <c r="G349" s="27">
        <f t="shared" si="43"/>
        <v>65.570140831783121</v>
      </c>
      <c r="H349" s="28">
        <f t="shared" si="44"/>
        <v>5571533.25</v>
      </c>
      <c r="J349" s="39"/>
    </row>
    <row r="350" spans="1:10" ht="12.75" customHeight="1" x14ac:dyDescent="0.25">
      <c r="A350" s="24" t="s">
        <v>221</v>
      </c>
      <c r="B350" s="25" t="s">
        <v>5</v>
      </c>
      <c r="C350" s="26">
        <v>119499.06</v>
      </c>
      <c r="D350" s="26">
        <v>2273187</v>
      </c>
      <c r="E350" s="26">
        <v>123067.14</v>
      </c>
      <c r="F350" s="27">
        <f t="shared" si="42"/>
        <v>102.98586449131901</v>
      </c>
      <c r="G350" s="27">
        <f t="shared" si="43"/>
        <v>5.4138590445924599</v>
      </c>
      <c r="H350" s="28">
        <f t="shared" si="44"/>
        <v>3568.0800000000017</v>
      </c>
      <c r="J350" s="39"/>
    </row>
    <row r="351" spans="1:10" ht="12.75" customHeight="1" x14ac:dyDescent="0.25">
      <c r="A351" s="22" t="s">
        <v>350</v>
      </c>
      <c r="B351" s="17" t="s">
        <v>132</v>
      </c>
      <c r="C351" s="18">
        <v>140151879.71000001</v>
      </c>
      <c r="D351" s="18">
        <v>204945782</v>
      </c>
      <c r="E351" s="18">
        <v>138690804.62</v>
      </c>
      <c r="F351" s="19">
        <f t="shared" si="42"/>
        <v>98.957505890735646</v>
      </c>
      <c r="G351" s="19">
        <f t="shared" si="43"/>
        <v>67.671948779116619</v>
      </c>
      <c r="H351" s="20">
        <f t="shared" si="44"/>
        <v>-1461075.0900000036</v>
      </c>
      <c r="J351" s="39"/>
    </row>
    <row r="352" spans="1:10" ht="12.75" customHeight="1" x14ac:dyDescent="0.25">
      <c r="A352" s="24" t="s">
        <v>220</v>
      </c>
      <c r="B352" s="25" t="s">
        <v>4</v>
      </c>
      <c r="C352" s="26">
        <v>139948867.80000001</v>
      </c>
      <c r="D352" s="26">
        <v>203568532</v>
      </c>
      <c r="E352" s="26">
        <v>138404253.19</v>
      </c>
      <c r="F352" s="27">
        <f t="shared" si="42"/>
        <v>98.896300745921423</v>
      </c>
      <c r="G352" s="27">
        <f t="shared" si="43"/>
        <v>67.989021598878551</v>
      </c>
      <c r="H352" s="28">
        <f t="shared" si="44"/>
        <v>-1544614.6100000143</v>
      </c>
      <c r="J352" s="39"/>
    </row>
    <row r="353" spans="1:10" ht="12.75" customHeight="1" x14ac:dyDescent="0.25">
      <c r="A353" s="24" t="s">
        <v>221</v>
      </c>
      <c r="B353" s="25" t="s">
        <v>5</v>
      </c>
      <c r="C353" s="26">
        <v>203011.91</v>
      </c>
      <c r="D353" s="26">
        <v>1377250</v>
      </c>
      <c r="E353" s="26">
        <v>286551.43</v>
      </c>
      <c r="F353" s="27">
        <f t="shared" si="42"/>
        <v>141.15005863449096</v>
      </c>
      <c r="G353" s="27">
        <f t="shared" si="43"/>
        <v>20.806057723724813</v>
      </c>
      <c r="H353" s="28">
        <f t="shared" si="44"/>
        <v>83539.51999999999</v>
      </c>
      <c r="J353" s="39"/>
    </row>
    <row r="354" spans="1:10" ht="12.75" customHeight="1" x14ac:dyDescent="0.25">
      <c r="A354" s="22" t="s">
        <v>351</v>
      </c>
      <c r="B354" s="17" t="s">
        <v>133</v>
      </c>
      <c r="C354" s="18">
        <v>1235933.51</v>
      </c>
      <c r="D354" s="18">
        <v>0</v>
      </c>
      <c r="E354" s="18"/>
      <c r="F354" s="19">
        <f t="shared" si="42"/>
        <v>0</v>
      </c>
      <c r="G354" s="19" t="str">
        <f t="shared" si="43"/>
        <v>x</v>
      </c>
      <c r="H354" s="20">
        <f t="shared" si="44"/>
        <v>-1235933.51</v>
      </c>
      <c r="J354" s="39"/>
    </row>
    <row r="355" spans="1:10" ht="12.75" customHeight="1" x14ac:dyDescent="0.25">
      <c r="A355" s="24" t="s">
        <v>220</v>
      </c>
      <c r="B355" s="25" t="s">
        <v>4</v>
      </c>
      <c r="C355" s="26">
        <v>1235933.51</v>
      </c>
      <c r="D355" s="26">
        <v>0</v>
      </c>
      <c r="E355" s="26"/>
      <c r="F355" s="27">
        <f t="shared" si="42"/>
        <v>0</v>
      </c>
      <c r="G355" s="27" t="str">
        <f t="shared" si="43"/>
        <v>x</v>
      </c>
      <c r="H355" s="28">
        <f t="shared" si="44"/>
        <v>-1235933.51</v>
      </c>
      <c r="J355" s="39"/>
    </row>
    <row r="356" spans="1:10" ht="12.75" customHeight="1" x14ac:dyDescent="0.25">
      <c r="A356" s="22" t="s">
        <v>352</v>
      </c>
      <c r="B356" s="17" t="s">
        <v>134</v>
      </c>
      <c r="C356" s="18">
        <v>22833857.739999998</v>
      </c>
      <c r="D356" s="18">
        <v>83500015</v>
      </c>
      <c r="E356" s="18">
        <v>31515288.09</v>
      </c>
      <c r="F356" s="19">
        <f t="shared" ref="F356:F430" si="45">IF(C356=0,"x",E356/C356*100)</f>
        <v>138.01998965243621</v>
      </c>
      <c r="G356" s="19">
        <f t="shared" ref="G356:G430" si="46">IF(D356=0,"x",E356/D356*100)</f>
        <v>37.742853207870681</v>
      </c>
      <c r="H356" s="20">
        <f t="shared" ref="H356:H431" si="47">+E356-C356</f>
        <v>8681430.3500000015</v>
      </c>
      <c r="J356" s="39"/>
    </row>
    <row r="357" spans="1:10" ht="12.75" customHeight="1" x14ac:dyDescent="0.25">
      <c r="A357" s="24" t="s">
        <v>220</v>
      </c>
      <c r="B357" s="25" t="s">
        <v>4</v>
      </c>
      <c r="C357" s="26">
        <v>22516262.16</v>
      </c>
      <c r="D357" s="26">
        <v>82495117</v>
      </c>
      <c r="E357" s="26">
        <v>31393739.870000001</v>
      </c>
      <c r="F357" s="27">
        <f t="shared" si="45"/>
        <v>139.42696015402939</v>
      </c>
      <c r="G357" s="27">
        <f t="shared" si="46"/>
        <v>38.055270434976165</v>
      </c>
      <c r="H357" s="28">
        <f t="shared" si="47"/>
        <v>8877477.7100000009</v>
      </c>
      <c r="J357" s="39"/>
    </row>
    <row r="358" spans="1:10" ht="12.75" customHeight="1" x14ac:dyDescent="0.25">
      <c r="A358" s="24" t="s">
        <v>221</v>
      </c>
      <c r="B358" s="25" t="s">
        <v>5</v>
      </c>
      <c r="C358" s="26">
        <v>317595.58</v>
      </c>
      <c r="D358" s="26">
        <v>1004898</v>
      </c>
      <c r="E358" s="26">
        <v>121548.22</v>
      </c>
      <c r="F358" s="27">
        <f t="shared" si="45"/>
        <v>38.271382744054563</v>
      </c>
      <c r="G358" s="27">
        <f t="shared" si="46"/>
        <v>12.095577859643466</v>
      </c>
      <c r="H358" s="28">
        <f t="shared" si="47"/>
        <v>-196047.36000000002</v>
      </c>
      <c r="J358" s="39"/>
    </row>
    <row r="359" spans="1:10" ht="12.75" customHeight="1" x14ac:dyDescent="0.25">
      <c r="A359" s="16" t="s">
        <v>353</v>
      </c>
      <c r="B359" s="17" t="s">
        <v>135</v>
      </c>
      <c r="C359" s="18">
        <v>28863308167.68</v>
      </c>
      <c r="D359" s="18">
        <v>45644356371</v>
      </c>
      <c r="E359" s="18">
        <v>30173984385.25</v>
      </c>
      <c r="F359" s="19">
        <f t="shared" si="45"/>
        <v>104.54097711168689</v>
      </c>
      <c r="G359" s="19">
        <f t="shared" si="46"/>
        <v>66.106714573854632</v>
      </c>
      <c r="H359" s="20">
        <f t="shared" si="47"/>
        <v>1310676217.5699997</v>
      </c>
      <c r="J359" s="39"/>
    </row>
    <row r="360" spans="1:10" ht="12.75" customHeight="1" x14ac:dyDescent="0.25">
      <c r="A360" s="22" t="s">
        <v>354</v>
      </c>
      <c r="B360" s="17" t="s">
        <v>136</v>
      </c>
      <c r="C360" s="18">
        <v>289325635.79000002</v>
      </c>
      <c r="D360" s="18">
        <v>493845692</v>
      </c>
      <c r="E360" s="18">
        <v>352465709.22000003</v>
      </c>
      <c r="F360" s="19">
        <f t="shared" si="45"/>
        <v>121.82318661725111</v>
      </c>
      <c r="G360" s="19">
        <f t="shared" si="46"/>
        <v>71.371627803933549</v>
      </c>
      <c r="H360" s="20">
        <f t="shared" si="47"/>
        <v>63140073.430000007</v>
      </c>
      <c r="J360" s="39"/>
    </row>
    <row r="361" spans="1:10" ht="12.75" customHeight="1" x14ac:dyDescent="0.25">
      <c r="A361" s="24" t="s">
        <v>220</v>
      </c>
      <c r="B361" s="25" t="s">
        <v>4</v>
      </c>
      <c r="C361" s="26">
        <v>288808500.04000002</v>
      </c>
      <c r="D361" s="26">
        <v>485389192</v>
      </c>
      <c r="E361" s="26">
        <v>350072871.12</v>
      </c>
      <c r="F361" s="27">
        <f t="shared" si="45"/>
        <v>121.21280054829234</v>
      </c>
      <c r="G361" s="27">
        <f t="shared" si="46"/>
        <v>72.122098491224747</v>
      </c>
      <c r="H361" s="28">
        <f t="shared" si="47"/>
        <v>61264371.079999983</v>
      </c>
      <c r="J361" s="39"/>
    </row>
    <row r="362" spans="1:10" ht="12.75" customHeight="1" x14ac:dyDescent="0.25">
      <c r="A362" s="24" t="s">
        <v>221</v>
      </c>
      <c r="B362" s="25" t="s">
        <v>5</v>
      </c>
      <c r="C362" s="26">
        <v>517135.75</v>
      </c>
      <c r="D362" s="26">
        <v>8456500</v>
      </c>
      <c r="E362" s="26">
        <v>2392838.1</v>
      </c>
      <c r="F362" s="27">
        <f t="shared" si="45"/>
        <v>462.70985906505206</v>
      </c>
      <c r="G362" s="27">
        <f t="shared" si="46"/>
        <v>28.295844616567141</v>
      </c>
      <c r="H362" s="28">
        <f t="shared" si="47"/>
        <v>1875702.35</v>
      </c>
      <c r="J362" s="39"/>
    </row>
    <row r="363" spans="1:10" ht="12.75" customHeight="1" x14ac:dyDescent="0.25">
      <c r="A363" s="22" t="s">
        <v>355</v>
      </c>
      <c r="B363" s="17" t="s">
        <v>137</v>
      </c>
      <c r="C363" s="18">
        <v>26934536820.580002</v>
      </c>
      <c r="D363" s="18">
        <v>42306575757</v>
      </c>
      <c r="E363" s="18">
        <v>28156212917.299999</v>
      </c>
      <c r="F363" s="19">
        <f t="shared" si="45"/>
        <v>104.53572342772401</v>
      </c>
      <c r="G363" s="19">
        <f t="shared" si="46"/>
        <v>66.552805121887701</v>
      </c>
      <c r="H363" s="20">
        <f t="shared" si="47"/>
        <v>1221676096.7199974</v>
      </c>
      <c r="J363" s="39"/>
    </row>
    <row r="364" spans="1:10" ht="12.75" customHeight="1" x14ac:dyDescent="0.25">
      <c r="A364" s="24" t="s">
        <v>220</v>
      </c>
      <c r="B364" s="25" t="s">
        <v>4</v>
      </c>
      <c r="C364" s="26">
        <v>26926608729.720001</v>
      </c>
      <c r="D364" s="26">
        <v>42184661757</v>
      </c>
      <c r="E364" s="26">
        <v>28122754645.619999</v>
      </c>
      <c r="F364" s="27">
        <f t="shared" si="45"/>
        <v>104.44224494776337</v>
      </c>
      <c r="G364" s="27">
        <f t="shared" si="46"/>
        <v>66.665829413586309</v>
      </c>
      <c r="H364" s="28">
        <f t="shared" si="47"/>
        <v>1196145915.8999977</v>
      </c>
      <c r="J364" s="39"/>
    </row>
    <row r="365" spans="1:10" ht="12.75" customHeight="1" x14ac:dyDescent="0.25">
      <c r="A365" s="24" t="s">
        <v>221</v>
      </c>
      <c r="B365" s="25" t="s">
        <v>5</v>
      </c>
      <c r="C365" s="26">
        <v>7928090.8600000003</v>
      </c>
      <c r="D365" s="26">
        <v>121914000</v>
      </c>
      <c r="E365" s="26">
        <v>33458271.68</v>
      </c>
      <c r="F365" s="27">
        <f t="shared" si="45"/>
        <v>422.0217990791291</v>
      </c>
      <c r="G365" s="27">
        <f t="shared" si="46"/>
        <v>27.444158734845875</v>
      </c>
      <c r="H365" s="28">
        <f t="shared" si="47"/>
        <v>25530180.82</v>
      </c>
      <c r="J365" s="39"/>
    </row>
    <row r="366" spans="1:10" ht="12.75" customHeight="1" x14ac:dyDescent="0.25">
      <c r="A366" s="22" t="s">
        <v>356</v>
      </c>
      <c r="B366" s="17" t="s">
        <v>138</v>
      </c>
      <c r="C366" s="18">
        <v>1482468749.71</v>
      </c>
      <c r="D366" s="18">
        <v>2466235400</v>
      </c>
      <c r="E366" s="18">
        <v>1526574935.3699999</v>
      </c>
      <c r="F366" s="19">
        <f t="shared" si="45"/>
        <v>102.97518485085287</v>
      </c>
      <c r="G366" s="19">
        <f t="shared" si="46"/>
        <v>61.898995342050476</v>
      </c>
      <c r="H366" s="20">
        <f t="shared" si="47"/>
        <v>44106185.659999847</v>
      </c>
      <c r="J366" s="39"/>
    </row>
    <row r="367" spans="1:10" ht="12.75" customHeight="1" x14ac:dyDescent="0.25">
      <c r="A367" s="24" t="s">
        <v>220</v>
      </c>
      <c r="B367" s="25" t="s">
        <v>4</v>
      </c>
      <c r="C367" s="26">
        <v>1480783955.22</v>
      </c>
      <c r="D367" s="26">
        <v>2426235400</v>
      </c>
      <c r="E367" s="26">
        <v>1523344868.1300001</v>
      </c>
      <c r="F367" s="27">
        <f t="shared" si="45"/>
        <v>102.87421488867206</v>
      </c>
      <c r="G367" s="27">
        <f t="shared" si="46"/>
        <v>62.786358987672841</v>
      </c>
      <c r="H367" s="28">
        <f t="shared" si="47"/>
        <v>42560912.910000086</v>
      </c>
      <c r="J367" s="39"/>
    </row>
    <row r="368" spans="1:10" ht="12.75" customHeight="1" x14ac:dyDescent="0.25">
      <c r="A368" s="24" t="s">
        <v>221</v>
      </c>
      <c r="B368" s="25" t="s">
        <v>5</v>
      </c>
      <c r="C368" s="26">
        <v>1684794.49</v>
      </c>
      <c r="D368" s="26">
        <v>40000000</v>
      </c>
      <c r="E368" s="26">
        <v>3230067.24</v>
      </c>
      <c r="F368" s="27">
        <f t="shared" si="45"/>
        <v>191.71876802612289</v>
      </c>
      <c r="G368" s="27">
        <f t="shared" si="46"/>
        <v>8.0751681000000008</v>
      </c>
      <c r="H368" s="28">
        <f t="shared" si="47"/>
        <v>1545272.7500000002</v>
      </c>
      <c r="J368" s="39"/>
    </row>
    <row r="369" spans="1:10" ht="12.75" customHeight="1" x14ac:dyDescent="0.25">
      <c r="A369" s="22" t="s">
        <v>357</v>
      </c>
      <c r="B369" s="17" t="s">
        <v>139</v>
      </c>
      <c r="C369" s="18">
        <v>87116356.599999994</v>
      </c>
      <c r="D369" s="18">
        <v>240555000</v>
      </c>
      <c r="E369" s="18">
        <v>76369124</v>
      </c>
      <c r="F369" s="19">
        <f t="shared" si="45"/>
        <v>87.663358501840747</v>
      </c>
      <c r="G369" s="19">
        <f t="shared" si="46"/>
        <v>31.74705327264035</v>
      </c>
      <c r="H369" s="20">
        <f t="shared" si="47"/>
        <v>-10747232.599999994</v>
      </c>
      <c r="J369" s="39"/>
    </row>
    <row r="370" spans="1:10" ht="12.75" customHeight="1" x14ac:dyDescent="0.25">
      <c r="A370" s="24" t="s">
        <v>220</v>
      </c>
      <c r="B370" s="25" t="s">
        <v>4</v>
      </c>
      <c r="C370" s="26">
        <v>79662390.599999994</v>
      </c>
      <c r="D370" s="26">
        <v>236580000</v>
      </c>
      <c r="E370" s="26">
        <v>76109214.280000001</v>
      </c>
      <c r="F370" s="27">
        <f t="shared" si="45"/>
        <v>95.539706637927594</v>
      </c>
      <c r="G370" s="27">
        <f t="shared" si="46"/>
        <v>32.170603719671995</v>
      </c>
      <c r="H370" s="28">
        <f t="shared" si="47"/>
        <v>-3553176.3199999928</v>
      </c>
      <c r="J370" s="39"/>
    </row>
    <row r="371" spans="1:10" ht="12.75" customHeight="1" x14ac:dyDescent="0.25">
      <c r="A371" s="24" t="s">
        <v>221</v>
      </c>
      <c r="B371" s="25" t="s">
        <v>5</v>
      </c>
      <c r="C371" s="26">
        <v>7453966</v>
      </c>
      <c r="D371" s="26">
        <v>3975000</v>
      </c>
      <c r="E371" s="26">
        <v>259909.72</v>
      </c>
      <c r="F371" s="27">
        <f t="shared" si="45"/>
        <v>3.4868648448356216</v>
      </c>
      <c r="G371" s="27">
        <f t="shared" si="46"/>
        <v>6.5386093081761008</v>
      </c>
      <c r="H371" s="28">
        <f t="shared" si="47"/>
        <v>-7194056.2800000003</v>
      </c>
      <c r="J371" s="39"/>
    </row>
    <row r="372" spans="1:10" ht="12.75" customHeight="1" x14ac:dyDescent="0.25">
      <c r="A372" s="22" t="s">
        <v>358</v>
      </c>
      <c r="B372" s="17" t="s">
        <v>140</v>
      </c>
      <c r="C372" s="18">
        <v>1723438.56</v>
      </c>
      <c r="D372" s="18">
        <v>0</v>
      </c>
      <c r="E372" s="18"/>
      <c r="F372" s="19">
        <f t="shared" si="45"/>
        <v>0</v>
      </c>
      <c r="G372" s="19" t="str">
        <f t="shared" si="46"/>
        <v>x</v>
      </c>
      <c r="H372" s="20">
        <f t="shared" si="47"/>
        <v>-1723438.56</v>
      </c>
      <c r="J372" s="39"/>
    </row>
    <row r="373" spans="1:10" ht="12.75" customHeight="1" x14ac:dyDescent="0.25">
      <c r="A373" s="24" t="s">
        <v>220</v>
      </c>
      <c r="B373" s="25" t="s">
        <v>4</v>
      </c>
      <c r="C373" s="26">
        <v>1712485.24</v>
      </c>
      <c r="D373" s="26">
        <v>0</v>
      </c>
      <c r="E373" s="26"/>
      <c r="F373" s="27">
        <f t="shared" si="45"/>
        <v>0</v>
      </c>
      <c r="G373" s="27" t="str">
        <f t="shared" si="46"/>
        <v>x</v>
      </c>
      <c r="H373" s="28">
        <f t="shared" si="47"/>
        <v>-1712485.24</v>
      </c>
      <c r="J373" s="39"/>
    </row>
    <row r="374" spans="1:10" ht="12.75" customHeight="1" x14ac:dyDescent="0.25">
      <c r="A374" s="24" t="s">
        <v>221</v>
      </c>
      <c r="B374" s="25" t="s">
        <v>5</v>
      </c>
      <c r="C374" s="26">
        <v>10953.32</v>
      </c>
      <c r="D374" s="26">
        <v>0</v>
      </c>
      <c r="E374" s="26"/>
      <c r="F374" s="27">
        <f t="shared" si="45"/>
        <v>0</v>
      </c>
      <c r="G374" s="27" t="str">
        <f t="shared" si="46"/>
        <v>x</v>
      </c>
      <c r="H374" s="28">
        <f t="shared" si="47"/>
        <v>-10953.32</v>
      </c>
      <c r="J374" s="39"/>
    </row>
    <row r="375" spans="1:10" ht="12.75" customHeight="1" x14ac:dyDescent="0.25">
      <c r="A375" s="22" t="s">
        <v>359</v>
      </c>
      <c r="B375" s="17" t="s">
        <v>141</v>
      </c>
      <c r="C375" s="18">
        <v>32245621.530000001</v>
      </c>
      <c r="D375" s="18">
        <v>59171000</v>
      </c>
      <c r="E375" s="18">
        <v>35254408.509999998</v>
      </c>
      <c r="F375" s="19">
        <f t="shared" si="45"/>
        <v>109.33083884644847</v>
      </c>
      <c r="G375" s="19">
        <f t="shared" si="46"/>
        <v>59.580552145476659</v>
      </c>
      <c r="H375" s="20">
        <f t="shared" si="47"/>
        <v>3008786.9799999967</v>
      </c>
      <c r="J375" s="39"/>
    </row>
    <row r="376" spans="1:10" ht="12.75" customHeight="1" x14ac:dyDescent="0.25">
      <c r="A376" s="24" t="s">
        <v>220</v>
      </c>
      <c r="B376" s="25" t="s">
        <v>4</v>
      </c>
      <c r="C376" s="26">
        <v>32216932.48</v>
      </c>
      <c r="D376" s="26">
        <v>56529000</v>
      </c>
      <c r="E376" s="26">
        <v>34776911.009999998</v>
      </c>
      <c r="F376" s="27">
        <f t="shared" si="45"/>
        <v>107.94606541634344</v>
      </c>
      <c r="G376" s="27">
        <f t="shared" si="46"/>
        <v>61.520478002441223</v>
      </c>
      <c r="H376" s="28">
        <f t="shared" si="47"/>
        <v>2559978.5299999975</v>
      </c>
      <c r="J376" s="39"/>
    </row>
    <row r="377" spans="1:10" ht="12.75" customHeight="1" x14ac:dyDescent="0.25">
      <c r="A377" s="24" t="s">
        <v>221</v>
      </c>
      <c r="B377" s="25" t="s">
        <v>5</v>
      </c>
      <c r="C377" s="26">
        <v>28689.05</v>
      </c>
      <c r="D377" s="26">
        <v>2642000</v>
      </c>
      <c r="E377" s="26">
        <v>477497.5</v>
      </c>
      <c r="F377" s="27">
        <f t="shared" si="45"/>
        <v>1664.3893750403026</v>
      </c>
      <c r="G377" s="27">
        <f t="shared" si="46"/>
        <v>18.073334595003786</v>
      </c>
      <c r="H377" s="28">
        <f t="shared" si="47"/>
        <v>448808.45</v>
      </c>
      <c r="J377" s="39"/>
    </row>
    <row r="378" spans="1:10" ht="12.75" customHeight="1" x14ac:dyDescent="0.25">
      <c r="A378" s="22" t="s">
        <v>360</v>
      </c>
      <c r="B378" s="17" t="s">
        <v>142</v>
      </c>
      <c r="C378" s="18">
        <v>35891544.909999996</v>
      </c>
      <c r="D378" s="18">
        <v>66263432</v>
      </c>
      <c r="E378" s="18">
        <v>21198883.940000001</v>
      </c>
      <c r="F378" s="19">
        <f t="shared" si="45"/>
        <v>59.063726549406994</v>
      </c>
      <c r="G378" s="19">
        <f t="shared" si="46"/>
        <v>31.991829128319221</v>
      </c>
      <c r="H378" s="20">
        <f t="shared" si="47"/>
        <v>-14692660.969999995</v>
      </c>
      <c r="J378" s="39"/>
    </row>
    <row r="379" spans="1:10" ht="12.75" customHeight="1" x14ac:dyDescent="0.25">
      <c r="A379" s="24" t="s">
        <v>220</v>
      </c>
      <c r="B379" s="25" t="s">
        <v>4</v>
      </c>
      <c r="C379" s="26">
        <v>35846416.509999998</v>
      </c>
      <c r="D379" s="26">
        <v>65979732</v>
      </c>
      <c r="E379" s="26">
        <v>21017669.050000001</v>
      </c>
      <c r="F379" s="27">
        <f t="shared" si="45"/>
        <v>58.632552696408993</v>
      </c>
      <c r="G379" s="27">
        <f t="shared" si="46"/>
        <v>31.8547354057152</v>
      </c>
      <c r="H379" s="28">
        <f t="shared" si="47"/>
        <v>-14828747.459999997</v>
      </c>
      <c r="J379" s="39"/>
    </row>
    <row r="380" spans="1:10" ht="12.75" customHeight="1" x14ac:dyDescent="0.25">
      <c r="A380" s="24" t="s">
        <v>221</v>
      </c>
      <c r="B380" s="25" t="s">
        <v>5</v>
      </c>
      <c r="C380" s="26">
        <v>45128.4</v>
      </c>
      <c r="D380" s="26">
        <v>283700</v>
      </c>
      <c r="E380" s="26">
        <v>181214.89</v>
      </c>
      <c r="F380" s="27">
        <f t="shared" si="45"/>
        <v>401.55398817596017</v>
      </c>
      <c r="G380" s="27">
        <f t="shared" si="46"/>
        <v>63.87553401480438</v>
      </c>
      <c r="H380" s="28">
        <f t="shared" si="47"/>
        <v>136086.49000000002</v>
      </c>
      <c r="J380" s="39"/>
    </row>
    <row r="381" spans="1:10" ht="12.75" customHeight="1" x14ac:dyDescent="0.25">
      <c r="A381" s="22" t="s">
        <v>449</v>
      </c>
      <c r="B381" s="17" t="s">
        <v>450</v>
      </c>
      <c r="C381" s="18"/>
      <c r="D381" s="18">
        <v>3221000</v>
      </c>
      <c r="E381" s="18">
        <v>1498526.89</v>
      </c>
      <c r="F381" s="19" t="str">
        <f t="shared" si="45"/>
        <v>x</v>
      </c>
      <c r="G381" s="19">
        <f t="shared" si="46"/>
        <v>46.523653834212972</v>
      </c>
      <c r="H381" s="20">
        <f t="shared" si="47"/>
        <v>1498526.89</v>
      </c>
      <c r="J381" s="39"/>
    </row>
    <row r="382" spans="1:10" ht="12.75" customHeight="1" x14ac:dyDescent="0.25">
      <c r="A382" s="24" t="s">
        <v>220</v>
      </c>
      <c r="B382" s="25" t="s">
        <v>4</v>
      </c>
      <c r="C382" s="26"/>
      <c r="D382" s="26">
        <v>3188000</v>
      </c>
      <c r="E382" s="26">
        <v>1481013.86</v>
      </c>
      <c r="F382" s="27" t="str">
        <f t="shared" si="45"/>
        <v>x</v>
      </c>
      <c r="G382" s="27">
        <f t="shared" si="46"/>
        <v>46.455892722710168</v>
      </c>
      <c r="H382" s="28">
        <f t="shared" si="47"/>
        <v>1481013.86</v>
      </c>
      <c r="J382" s="39"/>
    </row>
    <row r="383" spans="1:10" ht="12.75" customHeight="1" x14ac:dyDescent="0.25">
      <c r="A383" s="24" t="s">
        <v>221</v>
      </c>
      <c r="B383" s="25" t="s">
        <v>436</v>
      </c>
      <c r="C383" s="26"/>
      <c r="D383" s="26">
        <v>33000</v>
      </c>
      <c r="E383" s="26">
        <v>17513.03</v>
      </c>
      <c r="F383" s="27" t="str">
        <f t="shared" si="45"/>
        <v>x</v>
      </c>
      <c r="G383" s="27">
        <f t="shared" si="46"/>
        <v>53.069787878787878</v>
      </c>
      <c r="H383" s="28">
        <f t="shared" si="47"/>
        <v>17513.03</v>
      </c>
      <c r="J383" s="39"/>
    </row>
    <row r="384" spans="1:10" ht="12.75" customHeight="1" x14ac:dyDescent="0.25">
      <c r="A384" s="22" t="s">
        <v>451</v>
      </c>
      <c r="B384" s="17" t="s">
        <v>452</v>
      </c>
      <c r="C384" s="18"/>
      <c r="D384" s="18">
        <v>4085000</v>
      </c>
      <c r="E384" s="18">
        <v>2364981.85</v>
      </c>
      <c r="F384" s="19" t="str">
        <f t="shared" si="45"/>
        <v>x</v>
      </c>
      <c r="G384" s="19">
        <f t="shared" si="46"/>
        <v>57.89429253365973</v>
      </c>
      <c r="H384" s="20">
        <f t="shared" si="47"/>
        <v>2364981.85</v>
      </c>
      <c r="J384" s="39"/>
    </row>
    <row r="385" spans="1:10" ht="12.75" customHeight="1" x14ac:dyDescent="0.25">
      <c r="A385" s="24" t="s">
        <v>220</v>
      </c>
      <c r="B385" s="25" t="s">
        <v>4</v>
      </c>
      <c r="C385" s="26"/>
      <c r="D385" s="26">
        <v>3935000</v>
      </c>
      <c r="E385" s="26">
        <v>2350638.85</v>
      </c>
      <c r="F385" s="27" t="str">
        <f t="shared" si="45"/>
        <v>x</v>
      </c>
      <c r="G385" s="27">
        <f t="shared" si="46"/>
        <v>59.736692503176627</v>
      </c>
      <c r="H385" s="28">
        <f t="shared" si="47"/>
        <v>2350638.85</v>
      </c>
      <c r="J385" s="39"/>
    </row>
    <row r="386" spans="1:10" ht="12.75" customHeight="1" x14ac:dyDescent="0.25">
      <c r="A386" s="24" t="s">
        <v>221</v>
      </c>
      <c r="B386" s="25" t="s">
        <v>436</v>
      </c>
      <c r="C386" s="26"/>
      <c r="D386" s="26">
        <v>150000</v>
      </c>
      <c r="E386" s="26">
        <v>14343</v>
      </c>
      <c r="F386" s="27" t="str">
        <f t="shared" si="45"/>
        <v>x</v>
      </c>
      <c r="G386" s="27">
        <f t="shared" si="46"/>
        <v>9.5619999999999994</v>
      </c>
      <c r="H386" s="28">
        <f t="shared" si="47"/>
        <v>14343</v>
      </c>
      <c r="J386" s="39"/>
    </row>
    <row r="387" spans="1:10" ht="12.75" customHeight="1" x14ac:dyDescent="0.25">
      <c r="A387" s="22" t="s">
        <v>453</v>
      </c>
      <c r="B387" s="17" t="s">
        <v>454</v>
      </c>
      <c r="C387" s="18"/>
      <c r="D387" s="18">
        <v>2146000</v>
      </c>
      <c r="E387" s="18">
        <v>1155132.94</v>
      </c>
      <c r="F387" s="19" t="str">
        <f t="shared" si="45"/>
        <v>x</v>
      </c>
      <c r="G387" s="19">
        <f t="shared" si="46"/>
        <v>53.827257222739973</v>
      </c>
      <c r="H387" s="20">
        <f t="shared" si="47"/>
        <v>1155132.94</v>
      </c>
      <c r="J387" s="39"/>
    </row>
    <row r="388" spans="1:10" ht="12.75" customHeight="1" x14ac:dyDescent="0.25">
      <c r="A388" s="24" t="s">
        <v>220</v>
      </c>
      <c r="B388" s="25" t="s">
        <v>4</v>
      </c>
      <c r="C388" s="26"/>
      <c r="D388" s="26">
        <v>2046000</v>
      </c>
      <c r="E388" s="26">
        <v>1098051.06</v>
      </c>
      <c r="F388" s="27" t="str">
        <f t="shared" si="45"/>
        <v>x</v>
      </c>
      <c r="G388" s="27">
        <f t="shared" si="46"/>
        <v>53.66818475073314</v>
      </c>
      <c r="H388" s="28">
        <f t="shared" si="47"/>
        <v>1098051.06</v>
      </c>
      <c r="J388" s="39"/>
    </row>
    <row r="389" spans="1:10" ht="12.75" customHeight="1" x14ac:dyDescent="0.25">
      <c r="A389" s="24" t="s">
        <v>221</v>
      </c>
      <c r="B389" s="25" t="s">
        <v>436</v>
      </c>
      <c r="C389" s="26"/>
      <c r="D389" s="26">
        <v>100000</v>
      </c>
      <c r="E389" s="26">
        <v>57081.88</v>
      </c>
      <c r="F389" s="27" t="str">
        <f t="shared" si="45"/>
        <v>x</v>
      </c>
      <c r="G389" s="27">
        <f t="shared" si="46"/>
        <v>57.081879999999998</v>
      </c>
      <c r="H389" s="28">
        <f t="shared" si="47"/>
        <v>57081.88</v>
      </c>
      <c r="J389" s="39"/>
    </row>
    <row r="390" spans="1:10" ht="12.75" customHeight="1" x14ac:dyDescent="0.25">
      <c r="A390" s="22" t="s">
        <v>455</v>
      </c>
      <c r="B390" s="17" t="s">
        <v>456</v>
      </c>
      <c r="C390" s="18"/>
      <c r="D390" s="18">
        <v>2258090</v>
      </c>
      <c r="E390" s="18">
        <v>889765.23</v>
      </c>
      <c r="F390" s="19" t="str">
        <f t="shared" si="45"/>
        <v>x</v>
      </c>
      <c r="G390" s="19">
        <f t="shared" si="46"/>
        <v>39.40344406113131</v>
      </c>
      <c r="H390" s="20">
        <f t="shared" si="47"/>
        <v>889765.23</v>
      </c>
      <c r="J390" s="39"/>
    </row>
    <row r="391" spans="1:10" ht="12.75" customHeight="1" x14ac:dyDescent="0.25">
      <c r="A391" s="24" t="s">
        <v>220</v>
      </c>
      <c r="B391" s="25" t="s">
        <v>4</v>
      </c>
      <c r="C391" s="26"/>
      <c r="D391" s="26">
        <v>2173090</v>
      </c>
      <c r="E391" s="26">
        <v>880270.03</v>
      </c>
      <c r="F391" s="27" t="str">
        <f t="shared" si="45"/>
        <v>x</v>
      </c>
      <c r="G391" s="27">
        <f t="shared" si="46"/>
        <v>40.507757617033811</v>
      </c>
      <c r="H391" s="28">
        <f t="shared" si="47"/>
        <v>880270.03</v>
      </c>
      <c r="J391" s="39"/>
    </row>
    <row r="392" spans="1:10" ht="12.75" customHeight="1" x14ac:dyDescent="0.25">
      <c r="A392" s="24" t="s">
        <v>221</v>
      </c>
      <c r="B392" s="25" t="s">
        <v>436</v>
      </c>
      <c r="C392" s="26"/>
      <c r="D392" s="26">
        <v>85000</v>
      </c>
      <c r="E392" s="26">
        <v>9495.2000000000007</v>
      </c>
      <c r="F392" s="27" t="str">
        <f t="shared" si="45"/>
        <v>x</v>
      </c>
      <c r="G392" s="27">
        <f t="shared" si="46"/>
        <v>11.170823529411765</v>
      </c>
      <c r="H392" s="28">
        <f t="shared" si="47"/>
        <v>9495.2000000000007</v>
      </c>
      <c r="J392" s="39"/>
    </row>
    <row r="393" spans="1:10" ht="12.75" customHeight="1" x14ac:dyDescent="0.25">
      <c r="A393" s="16" t="s">
        <v>361</v>
      </c>
      <c r="B393" s="17" t="s">
        <v>143</v>
      </c>
      <c r="C393" s="18">
        <v>126446050.86</v>
      </c>
      <c r="D393" s="18">
        <v>196900596</v>
      </c>
      <c r="E393" s="18">
        <v>118656657.7</v>
      </c>
      <c r="F393" s="19">
        <f t="shared" si="45"/>
        <v>93.839749753336037</v>
      </c>
      <c r="G393" s="19">
        <f t="shared" si="46"/>
        <v>60.262213579079258</v>
      </c>
      <c r="H393" s="20">
        <f t="shared" si="47"/>
        <v>-7789393.1599999964</v>
      </c>
      <c r="J393" s="39"/>
    </row>
    <row r="394" spans="1:10" ht="12.75" customHeight="1" x14ac:dyDescent="0.25">
      <c r="A394" s="22" t="s">
        <v>362</v>
      </c>
      <c r="B394" s="17" t="s">
        <v>144</v>
      </c>
      <c r="C394" s="18">
        <v>126446050.86</v>
      </c>
      <c r="D394" s="18">
        <v>196900596</v>
      </c>
      <c r="E394" s="18">
        <v>118656657.7</v>
      </c>
      <c r="F394" s="19">
        <f t="shared" si="45"/>
        <v>93.839749753336037</v>
      </c>
      <c r="G394" s="19">
        <f t="shared" si="46"/>
        <v>60.262213579079258</v>
      </c>
      <c r="H394" s="20">
        <f t="shared" si="47"/>
        <v>-7789393.1599999964</v>
      </c>
      <c r="J394" s="39"/>
    </row>
    <row r="395" spans="1:10" ht="12.75" customHeight="1" x14ac:dyDescent="0.25">
      <c r="A395" s="24" t="s">
        <v>220</v>
      </c>
      <c r="B395" s="25" t="s">
        <v>4</v>
      </c>
      <c r="C395" s="26">
        <v>125279285.69</v>
      </c>
      <c r="D395" s="26">
        <v>189759597</v>
      </c>
      <c r="E395" s="26">
        <v>118194842.84</v>
      </c>
      <c r="F395" s="27">
        <f t="shared" si="45"/>
        <v>94.345080424923367</v>
      </c>
      <c r="G395" s="27">
        <f t="shared" si="46"/>
        <v>62.286621972537183</v>
      </c>
      <c r="H395" s="28">
        <f t="shared" si="47"/>
        <v>-7084442.849999994</v>
      </c>
      <c r="J395" s="39"/>
    </row>
    <row r="396" spans="1:10" ht="12.75" customHeight="1" x14ac:dyDescent="0.25">
      <c r="A396" s="24" t="s">
        <v>221</v>
      </c>
      <c r="B396" s="25" t="s">
        <v>5</v>
      </c>
      <c r="C396" s="26">
        <v>1166765.17</v>
      </c>
      <c r="D396" s="26">
        <v>7140999</v>
      </c>
      <c r="E396" s="26">
        <v>461814.86</v>
      </c>
      <c r="F396" s="27">
        <f t="shared" si="45"/>
        <v>39.580788994584061</v>
      </c>
      <c r="G396" s="27">
        <f t="shared" si="46"/>
        <v>6.4670903888937659</v>
      </c>
      <c r="H396" s="28">
        <f t="shared" si="47"/>
        <v>-704950.30999999994</v>
      </c>
      <c r="J396" s="39"/>
    </row>
    <row r="397" spans="1:10" ht="12.75" customHeight="1" x14ac:dyDescent="0.25">
      <c r="A397" s="16" t="s">
        <v>363</v>
      </c>
      <c r="B397" s="17" t="s">
        <v>145</v>
      </c>
      <c r="C397" s="18">
        <v>246052310.56</v>
      </c>
      <c r="D397" s="18">
        <v>555961034</v>
      </c>
      <c r="E397" s="18">
        <v>278633308.37</v>
      </c>
      <c r="F397" s="19">
        <f t="shared" si="45"/>
        <v>113.24149232163178</v>
      </c>
      <c r="G397" s="19">
        <f t="shared" si="46"/>
        <v>50.117416748670919</v>
      </c>
      <c r="H397" s="20">
        <f t="shared" si="47"/>
        <v>32580997.810000002</v>
      </c>
      <c r="J397" s="39"/>
    </row>
    <row r="398" spans="1:10" ht="12.75" customHeight="1" x14ac:dyDescent="0.25">
      <c r="A398" s="22" t="s">
        <v>364</v>
      </c>
      <c r="B398" s="17" t="s">
        <v>146</v>
      </c>
      <c r="C398" s="18">
        <v>41012475.829999998</v>
      </c>
      <c r="D398" s="18">
        <v>211693576</v>
      </c>
      <c r="E398" s="18">
        <v>66366775.43</v>
      </c>
      <c r="F398" s="19">
        <f t="shared" si="45"/>
        <v>161.82094371745711</v>
      </c>
      <c r="G398" s="19">
        <f t="shared" si="46"/>
        <v>31.350396494790189</v>
      </c>
      <c r="H398" s="20">
        <f t="shared" si="47"/>
        <v>25354299.600000001</v>
      </c>
      <c r="J398" s="39"/>
    </row>
    <row r="399" spans="1:10" ht="12.75" customHeight="1" x14ac:dyDescent="0.25">
      <c r="A399" s="24" t="s">
        <v>220</v>
      </c>
      <c r="B399" s="25" t="s">
        <v>4</v>
      </c>
      <c r="C399" s="26">
        <v>40715219.850000001</v>
      </c>
      <c r="D399" s="26">
        <v>206240422</v>
      </c>
      <c r="E399" s="26">
        <v>64172042.600000001</v>
      </c>
      <c r="F399" s="27">
        <f t="shared" si="45"/>
        <v>157.6119270297886</v>
      </c>
      <c r="G399" s="27">
        <f t="shared" si="46"/>
        <v>31.115162574677047</v>
      </c>
      <c r="H399" s="28">
        <f t="shared" si="47"/>
        <v>23456822.75</v>
      </c>
      <c r="J399" s="39"/>
    </row>
    <row r="400" spans="1:10" ht="12.75" customHeight="1" x14ac:dyDescent="0.25">
      <c r="A400" s="24" t="s">
        <v>221</v>
      </c>
      <c r="B400" s="25" t="s">
        <v>5</v>
      </c>
      <c r="C400" s="26">
        <v>297255.98</v>
      </c>
      <c r="D400" s="26">
        <v>5453154</v>
      </c>
      <c r="E400" s="26">
        <v>2194732.83</v>
      </c>
      <c r="F400" s="27">
        <f t="shared" si="45"/>
        <v>738.33092609272319</v>
      </c>
      <c r="G400" s="27">
        <f t="shared" si="46"/>
        <v>40.247035568773597</v>
      </c>
      <c r="H400" s="28">
        <f t="shared" si="47"/>
        <v>1897476.85</v>
      </c>
      <c r="J400" s="39"/>
    </row>
    <row r="401" spans="1:10" ht="12.75" customHeight="1" x14ac:dyDescent="0.25">
      <c r="A401" s="22" t="s">
        <v>365</v>
      </c>
      <c r="B401" s="17" t="s">
        <v>147</v>
      </c>
      <c r="C401" s="18">
        <v>201895397.58000001</v>
      </c>
      <c r="D401" s="18">
        <v>331205591</v>
      </c>
      <c r="E401" s="18">
        <v>208438618.19</v>
      </c>
      <c r="F401" s="19">
        <f t="shared" si="45"/>
        <v>103.24089636932277</v>
      </c>
      <c r="G401" s="19">
        <f t="shared" si="46"/>
        <v>62.933303016010974</v>
      </c>
      <c r="H401" s="20">
        <f t="shared" si="47"/>
        <v>6543220.6099999845</v>
      </c>
      <c r="J401" s="39"/>
    </row>
    <row r="402" spans="1:10" ht="12.75" customHeight="1" x14ac:dyDescent="0.25">
      <c r="A402" s="24" t="s">
        <v>220</v>
      </c>
      <c r="B402" s="25" t="s">
        <v>4</v>
      </c>
      <c r="C402" s="26">
        <v>199054935.52000001</v>
      </c>
      <c r="D402" s="26">
        <v>324123198</v>
      </c>
      <c r="E402" s="26">
        <v>204262087.34999999</v>
      </c>
      <c r="F402" s="27">
        <f t="shared" si="45"/>
        <v>102.61593706099129</v>
      </c>
      <c r="G402" s="27">
        <f t="shared" si="46"/>
        <v>63.019891390186764</v>
      </c>
      <c r="H402" s="28">
        <f t="shared" si="47"/>
        <v>5207151.8299999833</v>
      </c>
      <c r="J402" s="39"/>
    </row>
    <row r="403" spans="1:10" ht="12.75" customHeight="1" x14ac:dyDescent="0.25">
      <c r="A403" s="24" t="s">
        <v>221</v>
      </c>
      <c r="B403" s="25" t="s">
        <v>5</v>
      </c>
      <c r="C403" s="26">
        <v>2840462.06</v>
      </c>
      <c r="D403" s="26">
        <v>7082393</v>
      </c>
      <c r="E403" s="26">
        <v>4176530.84</v>
      </c>
      <c r="F403" s="27">
        <f t="shared" si="45"/>
        <v>147.03702256104063</v>
      </c>
      <c r="G403" s="27">
        <f t="shared" si="46"/>
        <v>58.970616852241889</v>
      </c>
      <c r="H403" s="28">
        <f t="shared" si="47"/>
        <v>1336068.7799999998</v>
      </c>
      <c r="J403" s="39"/>
    </row>
    <row r="404" spans="1:10" ht="12.75" customHeight="1" x14ac:dyDescent="0.25">
      <c r="A404" s="22" t="s">
        <v>366</v>
      </c>
      <c r="B404" s="17" t="s">
        <v>148</v>
      </c>
      <c r="C404" s="18">
        <v>3144437.15</v>
      </c>
      <c r="D404" s="18">
        <v>13061867</v>
      </c>
      <c r="E404" s="18">
        <v>3827914.75</v>
      </c>
      <c r="F404" s="19">
        <f t="shared" si="45"/>
        <v>121.7360871722305</v>
      </c>
      <c r="G404" s="19">
        <f t="shared" si="46"/>
        <v>29.306030676931559</v>
      </c>
      <c r="H404" s="20">
        <f t="shared" si="47"/>
        <v>683477.60000000009</v>
      </c>
      <c r="J404" s="39"/>
    </row>
    <row r="405" spans="1:10" ht="12.75" customHeight="1" x14ac:dyDescent="0.25">
      <c r="A405" s="24" t="s">
        <v>220</v>
      </c>
      <c r="B405" s="25" t="s">
        <v>4</v>
      </c>
      <c r="C405" s="26">
        <v>3120755.34</v>
      </c>
      <c r="D405" s="26">
        <v>12901867</v>
      </c>
      <c r="E405" s="26">
        <v>3749299.6</v>
      </c>
      <c r="F405" s="27">
        <f t="shared" si="45"/>
        <v>120.14077335520959</v>
      </c>
      <c r="G405" s="27">
        <f t="shared" si="46"/>
        <v>29.060132149866373</v>
      </c>
      <c r="H405" s="28">
        <f t="shared" si="47"/>
        <v>628544.26000000024</v>
      </c>
      <c r="J405" s="39"/>
    </row>
    <row r="406" spans="1:10" ht="12.75" customHeight="1" x14ac:dyDescent="0.25">
      <c r="A406" s="24" t="s">
        <v>221</v>
      </c>
      <c r="B406" s="25" t="s">
        <v>5</v>
      </c>
      <c r="C406" s="26">
        <v>23681.81</v>
      </c>
      <c r="D406" s="26">
        <v>160000</v>
      </c>
      <c r="E406" s="26">
        <v>78615.149999999994</v>
      </c>
      <c r="F406" s="27">
        <f t="shared" si="45"/>
        <v>331.96427975733269</v>
      </c>
      <c r="G406" s="27">
        <f t="shared" si="46"/>
        <v>49.134468749999996</v>
      </c>
      <c r="H406" s="28">
        <f t="shared" si="47"/>
        <v>54933.34</v>
      </c>
      <c r="J406" s="39"/>
    </row>
    <row r="407" spans="1:10" ht="12.75" customHeight="1" x14ac:dyDescent="0.25">
      <c r="A407" s="16" t="s">
        <v>367</v>
      </c>
      <c r="B407" s="17" t="s">
        <v>149</v>
      </c>
      <c r="C407" s="18">
        <v>7263136274.75</v>
      </c>
      <c r="D407" s="18">
        <v>11806335107</v>
      </c>
      <c r="E407" s="18">
        <v>7665235308.6000004</v>
      </c>
      <c r="F407" s="19">
        <f t="shared" si="45"/>
        <v>105.53616259752528</v>
      </c>
      <c r="G407" s="19">
        <f t="shared" si="46"/>
        <v>64.924764875217434</v>
      </c>
      <c r="H407" s="20">
        <f t="shared" si="47"/>
        <v>402099033.85000038</v>
      </c>
      <c r="J407" s="39"/>
    </row>
    <row r="408" spans="1:10" ht="12.75" customHeight="1" x14ac:dyDescent="0.25">
      <c r="A408" s="22" t="s">
        <v>368</v>
      </c>
      <c r="B408" s="17" t="s">
        <v>150</v>
      </c>
      <c r="C408" s="18">
        <v>2459441697.1700001</v>
      </c>
      <c r="D408" s="18">
        <v>3623396115</v>
      </c>
      <c r="E408" s="18">
        <v>2239420934.6500001</v>
      </c>
      <c r="F408" s="19">
        <f t="shared" si="45"/>
        <v>91.054036256554866</v>
      </c>
      <c r="G408" s="19">
        <f t="shared" si="46"/>
        <v>61.804474685484401</v>
      </c>
      <c r="H408" s="20">
        <f t="shared" si="47"/>
        <v>-220020762.51999998</v>
      </c>
      <c r="J408" s="39"/>
    </row>
    <row r="409" spans="1:10" ht="12.75" customHeight="1" x14ac:dyDescent="0.25">
      <c r="A409" s="24" t="s">
        <v>220</v>
      </c>
      <c r="B409" s="25" t="s">
        <v>4</v>
      </c>
      <c r="C409" s="26">
        <v>2418249683.4099998</v>
      </c>
      <c r="D409" s="26">
        <v>3428899612</v>
      </c>
      <c r="E409" s="26">
        <v>2095237506.02</v>
      </c>
      <c r="F409" s="27">
        <f t="shared" si="45"/>
        <v>86.642728432635749</v>
      </c>
      <c r="G409" s="27">
        <f t="shared" si="46"/>
        <v>61.105244921355251</v>
      </c>
      <c r="H409" s="28">
        <f t="shared" si="47"/>
        <v>-323012177.38999987</v>
      </c>
      <c r="J409" s="39"/>
    </row>
    <row r="410" spans="1:10" ht="12.75" customHeight="1" x14ac:dyDescent="0.25">
      <c r="A410" s="24" t="s">
        <v>221</v>
      </c>
      <c r="B410" s="25" t="s">
        <v>5</v>
      </c>
      <c r="C410" s="26">
        <v>41192013.759999998</v>
      </c>
      <c r="D410" s="26">
        <v>194496503</v>
      </c>
      <c r="E410" s="26">
        <v>144183428.63</v>
      </c>
      <c r="F410" s="27">
        <f t="shared" si="45"/>
        <v>350.02762785540494</v>
      </c>
      <c r="G410" s="27">
        <f t="shared" si="46"/>
        <v>74.131630340932148</v>
      </c>
      <c r="H410" s="28">
        <f t="shared" si="47"/>
        <v>102991414.87</v>
      </c>
      <c r="J410" s="39"/>
    </row>
    <row r="411" spans="1:10" ht="12.75" customHeight="1" x14ac:dyDescent="0.25">
      <c r="A411" s="21">
        <v>23616</v>
      </c>
      <c r="B411" s="17" t="s">
        <v>151</v>
      </c>
      <c r="C411" s="18">
        <v>22680910.780000001</v>
      </c>
      <c r="D411" s="18">
        <v>35300000</v>
      </c>
      <c r="E411" s="18">
        <v>27268767.57</v>
      </c>
      <c r="F411" s="19">
        <f t="shared" si="45"/>
        <v>120.22783315229813</v>
      </c>
      <c r="G411" s="19">
        <f t="shared" si="46"/>
        <v>77.248633342776202</v>
      </c>
      <c r="H411" s="20">
        <f t="shared" si="47"/>
        <v>4587856.7899999991</v>
      </c>
      <c r="J411" s="39"/>
    </row>
    <row r="412" spans="1:10" ht="12.75" customHeight="1" x14ac:dyDescent="0.25">
      <c r="A412" s="23">
        <v>3</v>
      </c>
      <c r="B412" s="25" t="s">
        <v>4</v>
      </c>
      <c r="C412" s="26">
        <v>22118922.199999999</v>
      </c>
      <c r="D412" s="26">
        <v>34277540</v>
      </c>
      <c r="E412" s="26">
        <v>27058837.5</v>
      </c>
      <c r="F412" s="27">
        <f t="shared" si="45"/>
        <v>122.33343584887695</v>
      </c>
      <c r="G412" s="27">
        <f t="shared" si="46"/>
        <v>78.940430089207098</v>
      </c>
      <c r="H412" s="28">
        <f t="shared" si="47"/>
        <v>4939915.3000000007</v>
      </c>
      <c r="J412" s="39"/>
    </row>
    <row r="413" spans="1:10" ht="12.75" customHeight="1" x14ac:dyDescent="0.25">
      <c r="A413" s="23">
        <v>4</v>
      </c>
      <c r="B413" s="25" t="s">
        <v>5</v>
      </c>
      <c r="C413" s="26">
        <v>561988.57999999996</v>
      </c>
      <c r="D413" s="26">
        <v>1022460</v>
      </c>
      <c r="E413" s="26">
        <v>209930.07</v>
      </c>
      <c r="F413" s="27">
        <f t="shared" si="45"/>
        <v>37.354864043678617</v>
      </c>
      <c r="G413" s="27">
        <f t="shared" si="46"/>
        <v>20.531861393110734</v>
      </c>
      <c r="H413" s="28">
        <f t="shared" si="47"/>
        <v>-352058.50999999995</v>
      </c>
      <c r="J413" s="39"/>
    </row>
    <row r="414" spans="1:10" ht="12.75" customHeight="1" x14ac:dyDescent="0.25">
      <c r="A414" s="22" t="s">
        <v>369</v>
      </c>
      <c r="B414" s="17" t="s">
        <v>152</v>
      </c>
      <c r="C414" s="18">
        <v>92027211.569999993</v>
      </c>
      <c r="D414" s="18">
        <v>108795719</v>
      </c>
      <c r="E414" s="18">
        <v>86927650.700000003</v>
      </c>
      <c r="F414" s="19">
        <f t="shared" si="45"/>
        <v>94.458638066936288</v>
      </c>
      <c r="G414" s="19">
        <f t="shared" si="46"/>
        <v>79.899881630452768</v>
      </c>
      <c r="H414" s="20">
        <f t="shared" si="47"/>
        <v>-5099560.8699999899</v>
      </c>
      <c r="J414" s="39"/>
    </row>
    <row r="415" spans="1:10" ht="12.75" customHeight="1" x14ac:dyDescent="0.25">
      <c r="A415" s="24" t="s">
        <v>220</v>
      </c>
      <c r="B415" s="25" t="s">
        <v>4</v>
      </c>
      <c r="C415" s="26">
        <v>90799870.650000006</v>
      </c>
      <c r="D415" s="26">
        <v>98770200</v>
      </c>
      <c r="E415" s="26">
        <v>86685777.5</v>
      </c>
      <c r="F415" s="27">
        <f t="shared" si="45"/>
        <v>95.469053952886867</v>
      </c>
      <c r="G415" s="27">
        <f t="shared" si="46"/>
        <v>87.765112857926781</v>
      </c>
      <c r="H415" s="28">
        <f t="shared" si="47"/>
        <v>-4114093.150000006</v>
      </c>
      <c r="J415" s="39"/>
    </row>
    <row r="416" spans="1:10" ht="12.75" customHeight="1" x14ac:dyDescent="0.25">
      <c r="A416" s="24" t="s">
        <v>221</v>
      </c>
      <c r="B416" s="25" t="s">
        <v>5</v>
      </c>
      <c r="C416" s="26">
        <v>1227340.92</v>
      </c>
      <c r="D416" s="26">
        <v>10025519</v>
      </c>
      <c r="E416" s="26">
        <v>241873.2</v>
      </c>
      <c r="F416" s="27">
        <f t="shared" si="45"/>
        <v>19.707091653067348</v>
      </c>
      <c r="G416" s="27">
        <f t="shared" si="46"/>
        <v>2.4125753489669712</v>
      </c>
      <c r="H416" s="28">
        <f t="shared" si="47"/>
        <v>-985467.72</v>
      </c>
      <c r="J416" s="39"/>
    </row>
    <row r="417" spans="1:10" ht="12.75" customHeight="1" x14ac:dyDescent="0.25">
      <c r="A417" s="22" t="s">
        <v>370</v>
      </c>
      <c r="B417" s="17" t="s">
        <v>153</v>
      </c>
      <c r="C417" s="18">
        <v>116143284</v>
      </c>
      <c r="D417" s="18">
        <v>232908650</v>
      </c>
      <c r="E417" s="18">
        <v>98918211.980000004</v>
      </c>
      <c r="F417" s="19">
        <f t="shared" si="45"/>
        <v>85.169119189018289</v>
      </c>
      <c r="G417" s="19">
        <f t="shared" si="46"/>
        <v>42.470819344837558</v>
      </c>
      <c r="H417" s="20">
        <f t="shared" si="47"/>
        <v>-17225072.019999996</v>
      </c>
      <c r="J417" s="39"/>
    </row>
    <row r="418" spans="1:10" ht="12.75" customHeight="1" x14ac:dyDescent="0.25">
      <c r="A418" s="24" t="s">
        <v>220</v>
      </c>
      <c r="B418" s="25" t="s">
        <v>4</v>
      </c>
      <c r="C418" s="26">
        <v>115606468</v>
      </c>
      <c r="D418" s="26">
        <v>193382152</v>
      </c>
      <c r="E418" s="26">
        <v>98043904.980000004</v>
      </c>
      <c r="F418" s="27">
        <f t="shared" si="45"/>
        <v>84.808321434056793</v>
      </c>
      <c r="G418" s="27">
        <f t="shared" si="46"/>
        <v>50.699562480822948</v>
      </c>
      <c r="H418" s="28">
        <f t="shared" si="47"/>
        <v>-17562563.019999996</v>
      </c>
      <c r="J418" s="39"/>
    </row>
    <row r="419" spans="1:10" ht="12.75" customHeight="1" x14ac:dyDescent="0.25">
      <c r="A419" s="24" t="s">
        <v>221</v>
      </c>
      <c r="B419" s="25" t="s">
        <v>5</v>
      </c>
      <c r="C419" s="26">
        <v>536816</v>
      </c>
      <c r="D419" s="26">
        <v>39526498</v>
      </c>
      <c r="E419" s="26">
        <v>874307</v>
      </c>
      <c r="F419" s="27">
        <f t="shared" si="45"/>
        <v>162.86902774880033</v>
      </c>
      <c r="G419" s="27">
        <f t="shared" si="46"/>
        <v>2.2119515875147857</v>
      </c>
      <c r="H419" s="28">
        <f t="shared" si="47"/>
        <v>337491</v>
      </c>
      <c r="J419" s="39"/>
    </row>
    <row r="420" spans="1:10" ht="12.75" customHeight="1" x14ac:dyDescent="0.25">
      <c r="A420" s="22" t="s">
        <v>371</v>
      </c>
      <c r="B420" s="17" t="s">
        <v>154</v>
      </c>
      <c r="C420" s="18">
        <v>570004134.51999998</v>
      </c>
      <c r="D420" s="18">
        <v>1045047933</v>
      </c>
      <c r="E420" s="18">
        <v>648222732.88</v>
      </c>
      <c r="F420" s="19">
        <f t="shared" si="45"/>
        <v>113.72246157931254</v>
      </c>
      <c r="G420" s="19">
        <f t="shared" si="46"/>
        <v>62.028038371327035</v>
      </c>
      <c r="H420" s="20">
        <f t="shared" si="47"/>
        <v>78218598.360000014</v>
      </c>
      <c r="J420" s="39"/>
    </row>
    <row r="421" spans="1:10" ht="12.75" customHeight="1" x14ac:dyDescent="0.25">
      <c r="A421" s="24" t="s">
        <v>220</v>
      </c>
      <c r="B421" s="25" t="s">
        <v>4</v>
      </c>
      <c r="C421" s="26">
        <v>533624700.94</v>
      </c>
      <c r="D421" s="26">
        <v>843099034</v>
      </c>
      <c r="E421" s="26">
        <v>599230336.78999996</v>
      </c>
      <c r="F421" s="27">
        <f t="shared" si="45"/>
        <v>112.29434014850384</v>
      </c>
      <c r="G421" s="27">
        <f t="shared" si="46"/>
        <v>71.07472700413507</v>
      </c>
      <c r="H421" s="28">
        <f t="shared" si="47"/>
        <v>65605635.849999964</v>
      </c>
      <c r="J421" s="39"/>
    </row>
    <row r="422" spans="1:10" ht="12.75" customHeight="1" x14ac:dyDescent="0.25">
      <c r="A422" s="24" t="s">
        <v>221</v>
      </c>
      <c r="B422" s="25" t="s">
        <v>5</v>
      </c>
      <c r="C422" s="26">
        <v>36379433.579999998</v>
      </c>
      <c r="D422" s="26">
        <v>201948899</v>
      </c>
      <c r="E422" s="26">
        <v>48992396.090000004</v>
      </c>
      <c r="F422" s="27">
        <f t="shared" si="45"/>
        <v>134.67058518726944</v>
      </c>
      <c r="G422" s="27">
        <f t="shared" si="46"/>
        <v>24.259798559238497</v>
      </c>
      <c r="H422" s="28">
        <f t="shared" si="47"/>
        <v>12612962.510000005</v>
      </c>
      <c r="J422" s="39"/>
    </row>
    <row r="423" spans="1:10" ht="12.75" customHeight="1" x14ac:dyDescent="0.25">
      <c r="A423" s="22" t="s">
        <v>372</v>
      </c>
      <c r="B423" s="17" t="s">
        <v>155</v>
      </c>
      <c r="C423" s="18">
        <v>232396746.28</v>
      </c>
      <c r="D423" s="18">
        <v>425769283</v>
      </c>
      <c r="E423" s="18">
        <v>302037079.56999999</v>
      </c>
      <c r="F423" s="19">
        <f t="shared" si="45"/>
        <v>129.96613954572962</v>
      </c>
      <c r="G423" s="19">
        <f t="shared" si="46"/>
        <v>70.939142777474629</v>
      </c>
      <c r="H423" s="20">
        <f t="shared" si="47"/>
        <v>69640333.289999992</v>
      </c>
      <c r="J423" s="39"/>
    </row>
    <row r="424" spans="1:10" ht="12.75" customHeight="1" x14ac:dyDescent="0.25">
      <c r="A424" s="24" t="s">
        <v>220</v>
      </c>
      <c r="B424" s="25" t="s">
        <v>4</v>
      </c>
      <c r="C424" s="26">
        <v>230228049.72999999</v>
      </c>
      <c r="D424" s="26">
        <v>366770726</v>
      </c>
      <c r="E424" s="26">
        <v>252354341.09</v>
      </c>
      <c r="F424" s="27">
        <f t="shared" si="45"/>
        <v>109.6105975731231</v>
      </c>
      <c r="G424" s="27">
        <f t="shared" si="46"/>
        <v>68.804384647099667</v>
      </c>
      <c r="H424" s="28">
        <f t="shared" si="47"/>
        <v>22126291.360000014</v>
      </c>
      <c r="J424" s="39"/>
    </row>
    <row r="425" spans="1:10" ht="12.75" customHeight="1" x14ac:dyDescent="0.25">
      <c r="A425" s="24" t="s">
        <v>221</v>
      </c>
      <c r="B425" s="25" t="s">
        <v>5</v>
      </c>
      <c r="C425" s="26">
        <v>2168696.5499999998</v>
      </c>
      <c r="D425" s="26">
        <v>58998557</v>
      </c>
      <c r="E425" s="26">
        <v>49682738.479999997</v>
      </c>
      <c r="F425" s="27">
        <f t="shared" si="45"/>
        <v>2290.9031915968144</v>
      </c>
      <c r="G425" s="27">
        <f t="shared" si="46"/>
        <v>84.210090901036779</v>
      </c>
      <c r="H425" s="28">
        <f t="shared" si="47"/>
        <v>47514041.93</v>
      </c>
      <c r="J425" s="39"/>
    </row>
    <row r="426" spans="1:10" ht="12.75" customHeight="1" x14ac:dyDescent="0.25">
      <c r="A426" s="22" t="s">
        <v>373</v>
      </c>
      <c r="B426" s="17" t="s">
        <v>156</v>
      </c>
      <c r="C426" s="18">
        <v>669020443.45000005</v>
      </c>
      <c r="D426" s="18">
        <v>1200684246</v>
      </c>
      <c r="E426" s="18">
        <v>749101092.49000001</v>
      </c>
      <c r="F426" s="19">
        <f t="shared" si="45"/>
        <v>111.96983587333156</v>
      </c>
      <c r="G426" s="19">
        <f t="shared" si="46"/>
        <v>62.389516226733264</v>
      </c>
      <c r="H426" s="20">
        <f t="shared" si="47"/>
        <v>80080649.039999962</v>
      </c>
      <c r="J426" s="39"/>
    </row>
    <row r="427" spans="1:10" ht="12.75" customHeight="1" x14ac:dyDescent="0.25">
      <c r="A427" s="24" t="s">
        <v>220</v>
      </c>
      <c r="B427" s="25" t="s">
        <v>4</v>
      </c>
      <c r="C427" s="26">
        <v>657046315.61000001</v>
      </c>
      <c r="D427" s="26">
        <v>1100215852</v>
      </c>
      <c r="E427" s="26">
        <v>729477627.79999995</v>
      </c>
      <c r="F427" s="27">
        <f t="shared" si="45"/>
        <v>111.02377571705198</v>
      </c>
      <c r="G427" s="27">
        <f t="shared" si="46"/>
        <v>66.303137377446177</v>
      </c>
      <c r="H427" s="28">
        <f t="shared" si="47"/>
        <v>72431312.189999938</v>
      </c>
      <c r="J427" s="39"/>
    </row>
    <row r="428" spans="1:10" ht="12.75" customHeight="1" x14ac:dyDescent="0.25">
      <c r="A428" s="24" t="s">
        <v>221</v>
      </c>
      <c r="B428" s="25" t="s">
        <v>5</v>
      </c>
      <c r="C428" s="26">
        <v>11974127.84</v>
      </c>
      <c r="D428" s="26">
        <v>100468394</v>
      </c>
      <c r="E428" s="26">
        <v>19623464.690000001</v>
      </c>
      <c r="F428" s="27">
        <f t="shared" si="45"/>
        <v>163.88220463495571</v>
      </c>
      <c r="G428" s="27">
        <f t="shared" si="46"/>
        <v>19.531978076607857</v>
      </c>
      <c r="H428" s="28">
        <f t="shared" si="47"/>
        <v>7649336.8500000015</v>
      </c>
      <c r="J428" s="39"/>
    </row>
    <row r="429" spans="1:10" ht="12.75" customHeight="1" x14ac:dyDescent="0.25">
      <c r="A429" s="22" t="s">
        <v>374</v>
      </c>
      <c r="B429" s="17" t="s">
        <v>157</v>
      </c>
      <c r="C429" s="18">
        <v>512361404.89999998</v>
      </c>
      <c r="D429" s="18">
        <v>822832332</v>
      </c>
      <c r="E429" s="18">
        <v>592011729.69000006</v>
      </c>
      <c r="F429" s="19">
        <f t="shared" si="45"/>
        <v>115.54573081193456</v>
      </c>
      <c r="G429" s="19">
        <f t="shared" si="46"/>
        <v>71.948039310881143</v>
      </c>
      <c r="H429" s="20">
        <f t="shared" si="47"/>
        <v>79650324.790000081</v>
      </c>
      <c r="J429" s="39"/>
    </row>
    <row r="430" spans="1:10" ht="12.75" customHeight="1" x14ac:dyDescent="0.25">
      <c r="A430" s="24" t="s">
        <v>220</v>
      </c>
      <c r="B430" s="25" t="s">
        <v>4</v>
      </c>
      <c r="C430" s="26">
        <v>497447690.42000002</v>
      </c>
      <c r="D430" s="26">
        <v>781633598</v>
      </c>
      <c r="E430" s="26">
        <v>570382570.03999996</v>
      </c>
      <c r="F430" s="27">
        <f t="shared" si="45"/>
        <v>114.66181892580913</v>
      </c>
      <c r="G430" s="27">
        <f t="shared" si="46"/>
        <v>72.973138757016415</v>
      </c>
      <c r="H430" s="28">
        <f t="shared" si="47"/>
        <v>72934879.619999945</v>
      </c>
      <c r="J430" s="39"/>
    </row>
    <row r="431" spans="1:10" ht="12.75" customHeight="1" x14ac:dyDescent="0.25">
      <c r="A431" s="24" t="s">
        <v>221</v>
      </c>
      <c r="B431" s="25" t="s">
        <v>5</v>
      </c>
      <c r="C431" s="26">
        <v>14913714.48</v>
      </c>
      <c r="D431" s="26">
        <v>41198734</v>
      </c>
      <c r="E431" s="26">
        <v>21629159.649999999</v>
      </c>
      <c r="F431" s="27">
        <f t="shared" ref="F431:F494" si="48">IF(C431=0,"x",E431/C431*100)</f>
        <v>145.02865586575183</v>
      </c>
      <c r="G431" s="27">
        <f t="shared" ref="G431:G494" si="49">IF(D431=0,"x",E431/D431*100)</f>
        <v>52.499573530584698</v>
      </c>
      <c r="H431" s="28">
        <f t="shared" si="47"/>
        <v>6715445.1699999981</v>
      </c>
      <c r="J431" s="39"/>
    </row>
    <row r="432" spans="1:10" ht="12.75" customHeight="1" x14ac:dyDescent="0.25">
      <c r="A432" s="22" t="s">
        <v>375</v>
      </c>
      <c r="B432" s="17" t="s">
        <v>158</v>
      </c>
      <c r="C432" s="18">
        <v>651898687.27999997</v>
      </c>
      <c r="D432" s="18">
        <v>1054877143</v>
      </c>
      <c r="E432" s="18">
        <v>753141544.38</v>
      </c>
      <c r="F432" s="19">
        <f t="shared" si="48"/>
        <v>115.53045880832013</v>
      </c>
      <c r="G432" s="19">
        <f t="shared" si="49"/>
        <v>71.396138344425196</v>
      </c>
      <c r="H432" s="20">
        <f t="shared" ref="H432:H495" si="50">+E432-C432</f>
        <v>101242857.10000002</v>
      </c>
      <c r="J432" s="39"/>
    </row>
    <row r="433" spans="1:10" ht="12.75" customHeight="1" x14ac:dyDescent="0.25">
      <c r="A433" s="24" t="s">
        <v>220</v>
      </c>
      <c r="B433" s="25" t="s">
        <v>4</v>
      </c>
      <c r="C433" s="26">
        <v>643802210.71000004</v>
      </c>
      <c r="D433" s="26">
        <v>996511455</v>
      </c>
      <c r="E433" s="26">
        <v>743667610.87</v>
      </c>
      <c r="F433" s="27">
        <f t="shared" si="48"/>
        <v>115.51181379912722</v>
      </c>
      <c r="G433" s="27">
        <f t="shared" si="49"/>
        <v>74.627101087362817</v>
      </c>
      <c r="H433" s="28">
        <f t="shared" si="50"/>
        <v>99865400.159999967</v>
      </c>
      <c r="J433" s="39"/>
    </row>
    <row r="434" spans="1:10" ht="12.75" customHeight="1" x14ac:dyDescent="0.25">
      <c r="A434" s="24" t="s">
        <v>221</v>
      </c>
      <c r="B434" s="25" t="s">
        <v>5</v>
      </c>
      <c r="C434" s="26">
        <v>8096476.5700000003</v>
      </c>
      <c r="D434" s="26">
        <v>58365688</v>
      </c>
      <c r="E434" s="26">
        <v>9473933.5099999998</v>
      </c>
      <c r="F434" s="27">
        <f t="shared" si="48"/>
        <v>117.01304176070752</v>
      </c>
      <c r="G434" s="27">
        <f t="shared" si="49"/>
        <v>16.232025758010426</v>
      </c>
      <c r="H434" s="28">
        <f t="shared" si="50"/>
        <v>1377456.9399999995</v>
      </c>
      <c r="J434" s="39"/>
    </row>
    <row r="435" spans="1:10" ht="12.75" customHeight="1" x14ac:dyDescent="0.25">
      <c r="A435" s="22" t="s">
        <v>376</v>
      </c>
      <c r="B435" s="17" t="s">
        <v>159</v>
      </c>
      <c r="C435" s="18">
        <v>36561989.530000001</v>
      </c>
      <c r="D435" s="18">
        <v>60877300</v>
      </c>
      <c r="E435" s="18">
        <v>40252445</v>
      </c>
      <c r="F435" s="19">
        <f t="shared" si="48"/>
        <v>110.09369434606913</v>
      </c>
      <c r="G435" s="19">
        <f t="shared" si="49"/>
        <v>66.120614744740649</v>
      </c>
      <c r="H435" s="20">
        <f t="shared" si="50"/>
        <v>3690455.4699999988</v>
      </c>
      <c r="J435" s="39"/>
    </row>
    <row r="436" spans="1:10" ht="12.75" customHeight="1" x14ac:dyDescent="0.25">
      <c r="A436" s="24" t="s">
        <v>220</v>
      </c>
      <c r="B436" s="25" t="s">
        <v>4</v>
      </c>
      <c r="C436" s="26">
        <v>35218556.939999998</v>
      </c>
      <c r="D436" s="26">
        <v>58787300</v>
      </c>
      <c r="E436" s="26">
        <v>38688094.060000002</v>
      </c>
      <c r="F436" s="27">
        <f t="shared" si="48"/>
        <v>109.85144600305705</v>
      </c>
      <c r="G436" s="27">
        <f t="shared" si="49"/>
        <v>65.810292461126807</v>
      </c>
      <c r="H436" s="28">
        <f t="shared" si="50"/>
        <v>3469537.1200000048</v>
      </c>
      <c r="J436" s="39"/>
    </row>
    <row r="437" spans="1:10" ht="12.75" customHeight="1" x14ac:dyDescent="0.25">
      <c r="A437" s="24" t="s">
        <v>221</v>
      </c>
      <c r="B437" s="25" t="s">
        <v>5</v>
      </c>
      <c r="C437" s="26">
        <v>1343432.59</v>
      </c>
      <c r="D437" s="26">
        <v>2090000</v>
      </c>
      <c r="E437" s="26">
        <v>1564350.94</v>
      </c>
      <c r="F437" s="27">
        <f t="shared" si="48"/>
        <v>116.44431969601095</v>
      </c>
      <c r="G437" s="27">
        <f t="shared" si="49"/>
        <v>74.84932727272728</v>
      </c>
      <c r="H437" s="28">
        <f t="shared" si="50"/>
        <v>220918.34999999986</v>
      </c>
      <c r="J437" s="39"/>
    </row>
    <row r="438" spans="1:10" ht="12.75" customHeight="1" x14ac:dyDescent="0.25">
      <c r="A438" s="22" t="s">
        <v>377</v>
      </c>
      <c r="B438" s="17" t="s">
        <v>160</v>
      </c>
      <c r="C438" s="18">
        <v>128437180.69</v>
      </c>
      <c r="D438" s="18">
        <v>223774712</v>
      </c>
      <c r="E438" s="18">
        <v>142235150.90000001</v>
      </c>
      <c r="F438" s="19">
        <f t="shared" si="48"/>
        <v>110.74297188389959</v>
      </c>
      <c r="G438" s="19">
        <f t="shared" si="49"/>
        <v>63.561762465814283</v>
      </c>
      <c r="H438" s="20">
        <f t="shared" si="50"/>
        <v>13797970.210000008</v>
      </c>
      <c r="J438" s="39"/>
    </row>
    <row r="439" spans="1:10" ht="12.75" customHeight="1" x14ac:dyDescent="0.25">
      <c r="A439" s="24" t="s">
        <v>220</v>
      </c>
      <c r="B439" s="25" t="s">
        <v>4</v>
      </c>
      <c r="C439" s="26">
        <v>128082618.3</v>
      </c>
      <c r="D439" s="26">
        <v>208621712</v>
      </c>
      <c r="E439" s="26">
        <v>139907175.59</v>
      </c>
      <c r="F439" s="27">
        <f t="shared" si="48"/>
        <v>109.23197655305896</v>
      </c>
      <c r="G439" s="27">
        <f t="shared" si="49"/>
        <v>67.062615031171831</v>
      </c>
      <c r="H439" s="28">
        <f t="shared" si="50"/>
        <v>11824557.290000007</v>
      </c>
      <c r="J439" s="39"/>
    </row>
    <row r="440" spans="1:10" ht="12.75" customHeight="1" x14ac:dyDescent="0.25">
      <c r="A440" s="24" t="s">
        <v>221</v>
      </c>
      <c r="B440" s="25" t="s">
        <v>5</v>
      </c>
      <c r="C440" s="26">
        <v>354562.39</v>
      </c>
      <c r="D440" s="26">
        <v>15153000</v>
      </c>
      <c r="E440" s="26">
        <v>2327975.31</v>
      </c>
      <c r="F440" s="27">
        <f t="shared" si="48"/>
        <v>656.57705827174732</v>
      </c>
      <c r="G440" s="27">
        <f t="shared" si="49"/>
        <v>15.363131459117007</v>
      </c>
      <c r="H440" s="28">
        <f t="shared" si="50"/>
        <v>1973412.92</v>
      </c>
      <c r="J440" s="39"/>
    </row>
    <row r="441" spans="1:10" ht="12.75" customHeight="1" x14ac:dyDescent="0.25">
      <c r="A441" s="22" t="s">
        <v>378</v>
      </c>
      <c r="B441" s="17" t="s">
        <v>161</v>
      </c>
      <c r="C441" s="18">
        <v>5787974.0899999999</v>
      </c>
      <c r="D441" s="18">
        <v>0</v>
      </c>
      <c r="E441" s="18"/>
      <c r="F441" s="19">
        <f t="shared" si="48"/>
        <v>0</v>
      </c>
      <c r="G441" s="19" t="str">
        <f t="shared" si="49"/>
        <v>x</v>
      </c>
      <c r="H441" s="20">
        <f t="shared" si="50"/>
        <v>-5787974.0899999999</v>
      </c>
      <c r="J441" s="39"/>
    </row>
    <row r="442" spans="1:10" ht="12.75" customHeight="1" x14ac:dyDescent="0.25">
      <c r="A442" s="24" t="s">
        <v>220</v>
      </c>
      <c r="B442" s="25" t="s">
        <v>4</v>
      </c>
      <c r="C442" s="26">
        <v>5787974.0899999999</v>
      </c>
      <c r="D442" s="26">
        <v>0</v>
      </c>
      <c r="E442" s="26"/>
      <c r="F442" s="27">
        <f t="shared" si="48"/>
        <v>0</v>
      </c>
      <c r="G442" s="27" t="str">
        <f t="shared" si="49"/>
        <v>x</v>
      </c>
      <c r="H442" s="28">
        <f t="shared" si="50"/>
        <v>-5787974.0899999999</v>
      </c>
      <c r="J442" s="39"/>
    </row>
    <row r="443" spans="1:10" ht="12.75" customHeight="1" x14ac:dyDescent="0.25">
      <c r="A443" s="22" t="s">
        <v>379</v>
      </c>
      <c r="B443" s="17" t="s">
        <v>162</v>
      </c>
      <c r="C443" s="18">
        <v>353044686.42000002</v>
      </c>
      <c r="D443" s="18">
        <v>602420333</v>
      </c>
      <c r="E443" s="18">
        <v>423031343.25999999</v>
      </c>
      <c r="F443" s="19">
        <f t="shared" si="48"/>
        <v>119.82373890106939</v>
      </c>
      <c r="G443" s="19">
        <f t="shared" si="49"/>
        <v>70.221956346217823</v>
      </c>
      <c r="H443" s="20">
        <f t="shared" si="50"/>
        <v>69986656.839999974</v>
      </c>
      <c r="J443" s="39"/>
    </row>
    <row r="444" spans="1:10" ht="12.75" customHeight="1" x14ac:dyDescent="0.25">
      <c r="A444" s="24" t="s">
        <v>220</v>
      </c>
      <c r="B444" s="25" t="s">
        <v>4</v>
      </c>
      <c r="C444" s="26">
        <v>350851409.94</v>
      </c>
      <c r="D444" s="26">
        <v>558341535</v>
      </c>
      <c r="E444" s="26">
        <v>387970093.72000003</v>
      </c>
      <c r="F444" s="27">
        <f t="shared" si="48"/>
        <v>110.57960228415436</v>
      </c>
      <c r="G444" s="27">
        <f t="shared" si="49"/>
        <v>69.486160244195332</v>
      </c>
      <c r="H444" s="28">
        <f t="shared" si="50"/>
        <v>37118683.780000031</v>
      </c>
      <c r="J444" s="39"/>
    </row>
    <row r="445" spans="1:10" ht="12.75" customHeight="1" x14ac:dyDescent="0.25">
      <c r="A445" s="24" t="s">
        <v>221</v>
      </c>
      <c r="B445" s="25" t="s">
        <v>5</v>
      </c>
      <c r="C445" s="26">
        <v>2193276.48</v>
      </c>
      <c r="D445" s="26">
        <v>44078798</v>
      </c>
      <c r="E445" s="26">
        <v>35061249.539999999</v>
      </c>
      <c r="F445" s="27">
        <f t="shared" si="48"/>
        <v>1598.5786497833597</v>
      </c>
      <c r="G445" s="27">
        <f t="shared" si="49"/>
        <v>79.542208796165454</v>
      </c>
      <c r="H445" s="28">
        <f t="shared" si="50"/>
        <v>32867973.059999999</v>
      </c>
      <c r="J445" s="39"/>
    </row>
    <row r="446" spans="1:10" ht="12.75" customHeight="1" x14ac:dyDescent="0.25">
      <c r="A446" s="22" t="s">
        <v>380</v>
      </c>
      <c r="B446" s="17" t="s">
        <v>163</v>
      </c>
      <c r="C446" s="18">
        <v>1289525240.72</v>
      </c>
      <c r="D446" s="18">
        <v>2137637828</v>
      </c>
      <c r="E446" s="18">
        <v>1436525821.7</v>
      </c>
      <c r="F446" s="19">
        <f t="shared" si="48"/>
        <v>111.39958927038319</v>
      </c>
      <c r="G446" s="19">
        <f t="shared" si="49"/>
        <v>67.201553176294183</v>
      </c>
      <c r="H446" s="20">
        <f t="shared" si="50"/>
        <v>147000580.98000002</v>
      </c>
      <c r="J446" s="39"/>
    </row>
    <row r="447" spans="1:10" ht="12.75" customHeight="1" x14ac:dyDescent="0.25">
      <c r="A447" s="24" t="s">
        <v>220</v>
      </c>
      <c r="B447" s="25" t="s">
        <v>4</v>
      </c>
      <c r="C447" s="26">
        <v>1236863632.3399999</v>
      </c>
      <c r="D447" s="26">
        <v>2078529767</v>
      </c>
      <c r="E447" s="26">
        <v>1403832276.8199999</v>
      </c>
      <c r="F447" s="27">
        <f t="shared" si="48"/>
        <v>113.49935757785319</v>
      </c>
      <c r="G447" s="27">
        <f t="shared" si="49"/>
        <v>67.539676318717838</v>
      </c>
      <c r="H447" s="28">
        <f t="shared" si="50"/>
        <v>166968644.48000002</v>
      </c>
      <c r="J447" s="39"/>
    </row>
    <row r="448" spans="1:10" ht="12.75" customHeight="1" x14ac:dyDescent="0.25">
      <c r="A448" s="24" t="s">
        <v>221</v>
      </c>
      <c r="B448" s="25" t="s">
        <v>5</v>
      </c>
      <c r="C448" s="26">
        <v>52661608.380000003</v>
      </c>
      <c r="D448" s="26">
        <v>59108061</v>
      </c>
      <c r="E448" s="26">
        <v>32693544.879999999</v>
      </c>
      <c r="F448" s="27">
        <f t="shared" si="48"/>
        <v>62.082313635556297</v>
      </c>
      <c r="G448" s="27">
        <f t="shared" si="49"/>
        <v>55.311482608099759</v>
      </c>
      <c r="H448" s="28">
        <f t="shared" si="50"/>
        <v>-19968063.500000004</v>
      </c>
      <c r="J448" s="39"/>
    </row>
    <row r="449" spans="1:10" ht="12.75" customHeight="1" x14ac:dyDescent="0.25">
      <c r="A449" s="21">
        <v>38655</v>
      </c>
      <c r="B449" s="17" t="s">
        <v>164</v>
      </c>
      <c r="C449" s="18">
        <v>9615684.8399999999</v>
      </c>
      <c r="D449" s="18">
        <v>21855477</v>
      </c>
      <c r="E449" s="18">
        <v>9223806.4700000007</v>
      </c>
      <c r="F449" s="19">
        <f t="shared" si="48"/>
        <v>95.924592199924902</v>
      </c>
      <c r="G449" s="19">
        <f t="shared" si="49"/>
        <v>42.203638337429105</v>
      </c>
      <c r="H449" s="20">
        <f t="shared" si="50"/>
        <v>-391878.36999999918</v>
      </c>
      <c r="J449" s="39"/>
    </row>
    <row r="450" spans="1:10" ht="12.75" customHeight="1" x14ac:dyDescent="0.25">
      <c r="A450" s="24" t="s">
        <v>220</v>
      </c>
      <c r="B450" s="25" t="s">
        <v>4</v>
      </c>
      <c r="C450" s="26">
        <v>9466198.4600000009</v>
      </c>
      <c r="D450" s="26">
        <v>18367968</v>
      </c>
      <c r="E450" s="26">
        <v>9080664.9600000009</v>
      </c>
      <c r="F450" s="27">
        <f t="shared" si="48"/>
        <v>95.927261596837468</v>
      </c>
      <c r="G450" s="27">
        <f t="shared" si="49"/>
        <v>49.437504246523083</v>
      </c>
      <c r="H450" s="28">
        <f t="shared" si="50"/>
        <v>-385533.5</v>
      </c>
      <c r="J450" s="39"/>
    </row>
    <row r="451" spans="1:10" ht="12.75" customHeight="1" x14ac:dyDescent="0.25">
      <c r="A451" s="24" t="s">
        <v>221</v>
      </c>
      <c r="B451" s="25" t="s">
        <v>5</v>
      </c>
      <c r="C451" s="26">
        <v>149486.38</v>
      </c>
      <c r="D451" s="26">
        <v>3487509</v>
      </c>
      <c r="E451" s="26">
        <v>143141.51</v>
      </c>
      <c r="F451" s="27">
        <f t="shared" si="48"/>
        <v>95.755553114604837</v>
      </c>
      <c r="G451" s="27">
        <f t="shared" si="49"/>
        <v>4.1044054653335671</v>
      </c>
      <c r="H451" s="28">
        <f t="shared" si="50"/>
        <v>-6344.8699999999953</v>
      </c>
      <c r="J451" s="39"/>
    </row>
    <row r="452" spans="1:10" ht="12.75" customHeight="1" x14ac:dyDescent="0.25">
      <c r="A452" s="22" t="s">
        <v>381</v>
      </c>
      <c r="B452" s="17" t="s">
        <v>165</v>
      </c>
      <c r="C452" s="18">
        <v>3355523.61</v>
      </c>
      <c r="D452" s="18">
        <v>0</v>
      </c>
      <c r="E452" s="18"/>
      <c r="F452" s="19">
        <f t="shared" si="48"/>
        <v>0</v>
      </c>
      <c r="G452" s="19" t="str">
        <f t="shared" si="49"/>
        <v>x</v>
      </c>
      <c r="H452" s="20">
        <f t="shared" si="50"/>
        <v>-3355523.61</v>
      </c>
      <c r="J452" s="39"/>
    </row>
    <row r="453" spans="1:10" ht="12.75" customHeight="1" x14ac:dyDescent="0.25">
      <c r="A453" s="24" t="s">
        <v>220</v>
      </c>
      <c r="B453" s="25" t="s">
        <v>4</v>
      </c>
      <c r="C453" s="26">
        <v>2727382</v>
      </c>
      <c r="D453" s="26">
        <v>0</v>
      </c>
      <c r="E453" s="26"/>
      <c r="F453" s="27">
        <f t="shared" si="48"/>
        <v>0</v>
      </c>
      <c r="G453" s="27" t="str">
        <f t="shared" si="49"/>
        <v>x</v>
      </c>
      <c r="H453" s="28">
        <f t="shared" si="50"/>
        <v>-2727382</v>
      </c>
      <c r="J453" s="39"/>
    </row>
    <row r="454" spans="1:10" ht="12.75" customHeight="1" x14ac:dyDescent="0.25">
      <c r="A454" s="24" t="s">
        <v>221</v>
      </c>
      <c r="B454" s="25" t="s">
        <v>5</v>
      </c>
      <c r="C454" s="26">
        <v>628141.61</v>
      </c>
      <c r="D454" s="26">
        <v>0</v>
      </c>
      <c r="E454" s="26"/>
      <c r="F454" s="27">
        <f t="shared" si="48"/>
        <v>0</v>
      </c>
      <c r="G454" s="27" t="str">
        <f t="shared" si="49"/>
        <v>x</v>
      </c>
      <c r="H454" s="28">
        <f t="shared" si="50"/>
        <v>-628141.61</v>
      </c>
      <c r="J454" s="39"/>
    </row>
    <row r="455" spans="1:10" ht="12.75" customHeight="1" x14ac:dyDescent="0.25">
      <c r="A455" s="22" t="s">
        <v>382</v>
      </c>
      <c r="B455" s="17" t="s">
        <v>166</v>
      </c>
      <c r="C455" s="18">
        <v>2741374.62</v>
      </c>
      <c r="D455" s="18">
        <v>0</v>
      </c>
      <c r="E455" s="18"/>
      <c r="F455" s="19">
        <f t="shared" si="48"/>
        <v>0</v>
      </c>
      <c r="G455" s="19" t="str">
        <f t="shared" si="49"/>
        <v>x</v>
      </c>
      <c r="H455" s="20">
        <f t="shared" si="50"/>
        <v>-2741374.62</v>
      </c>
      <c r="J455" s="39"/>
    </row>
    <row r="456" spans="1:10" ht="12.75" customHeight="1" x14ac:dyDescent="0.25">
      <c r="A456" s="24" t="s">
        <v>220</v>
      </c>
      <c r="B456" s="25" t="s">
        <v>4</v>
      </c>
      <c r="C456" s="26">
        <v>2726735.87</v>
      </c>
      <c r="D456" s="26">
        <v>0</v>
      </c>
      <c r="E456" s="26"/>
      <c r="F456" s="27">
        <f t="shared" si="48"/>
        <v>0</v>
      </c>
      <c r="G456" s="27" t="str">
        <f t="shared" si="49"/>
        <v>x</v>
      </c>
      <c r="H456" s="28">
        <f t="shared" si="50"/>
        <v>-2726735.87</v>
      </c>
      <c r="J456" s="39"/>
    </row>
    <row r="457" spans="1:10" ht="12.75" customHeight="1" x14ac:dyDescent="0.25">
      <c r="A457" s="24" t="s">
        <v>221</v>
      </c>
      <c r="B457" s="25" t="s">
        <v>5</v>
      </c>
      <c r="C457" s="26">
        <v>14638.75</v>
      </c>
      <c r="D457" s="26">
        <v>0</v>
      </c>
      <c r="E457" s="26"/>
      <c r="F457" s="27">
        <f t="shared" si="48"/>
        <v>0</v>
      </c>
      <c r="G457" s="27" t="str">
        <f t="shared" si="49"/>
        <v>x</v>
      </c>
      <c r="H457" s="28">
        <f t="shared" si="50"/>
        <v>-14638.75</v>
      </c>
      <c r="J457" s="39"/>
    </row>
    <row r="458" spans="1:10" ht="12.75" customHeight="1" x14ac:dyDescent="0.25">
      <c r="A458" s="22" t="s">
        <v>383</v>
      </c>
      <c r="B458" s="17" t="s">
        <v>167</v>
      </c>
      <c r="C458" s="18">
        <v>3647504.75</v>
      </c>
      <c r="D458" s="18">
        <v>24312272</v>
      </c>
      <c r="E458" s="18">
        <v>6865971.2000000002</v>
      </c>
      <c r="F458" s="19">
        <f t="shared" si="48"/>
        <v>188.23748481753177</v>
      </c>
      <c r="G458" s="19">
        <f t="shared" si="49"/>
        <v>28.240763347826974</v>
      </c>
      <c r="H458" s="20">
        <f t="shared" si="50"/>
        <v>3218466.45</v>
      </c>
      <c r="J458" s="39"/>
    </row>
    <row r="459" spans="1:10" ht="12.75" customHeight="1" x14ac:dyDescent="0.25">
      <c r="A459" s="24" t="s">
        <v>220</v>
      </c>
      <c r="B459" s="25" t="s">
        <v>4</v>
      </c>
      <c r="C459" s="26">
        <v>3281040.62</v>
      </c>
      <c r="D459" s="26">
        <v>14589382</v>
      </c>
      <c r="E459" s="26">
        <v>6378388.0099999998</v>
      </c>
      <c r="F459" s="27">
        <f t="shared" si="48"/>
        <v>194.40137287907152</v>
      </c>
      <c r="G459" s="27">
        <f t="shared" si="49"/>
        <v>43.719384481124699</v>
      </c>
      <c r="H459" s="28">
        <f t="shared" si="50"/>
        <v>3097347.3899999997</v>
      </c>
      <c r="J459" s="39"/>
    </row>
    <row r="460" spans="1:10" ht="12.75" customHeight="1" x14ac:dyDescent="0.25">
      <c r="A460" s="24" t="s">
        <v>221</v>
      </c>
      <c r="B460" s="25" t="s">
        <v>5</v>
      </c>
      <c r="C460" s="26">
        <v>366464.13</v>
      </c>
      <c r="D460" s="26">
        <v>9722890</v>
      </c>
      <c r="E460" s="26">
        <v>487583.19</v>
      </c>
      <c r="F460" s="27">
        <f t="shared" si="48"/>
        <v>133.05072722942896</v>
      </c>
      <c r="G460" s="27">
        <f t="shared" si="49"/>
        <v>5.0147969379474615</v>
      </c>
      <c r="H460" s="28">
        <f t="shared" si="50"/>
        <v>121119.06</v>
      </c>
      <c r="J460" s="39"/>
    </row>
    <row r="461" spans="1:10" ht="12.75" customHeight="1" x14ac:dyDescent="0.25">
      <c r="A461" s="22" t="s">
        <v>384</v>
      </c>
      <c r="B461" s="17" t="s">
        <v>168</v>
      </c>
      <c r="C461" s="18">
        <v>104444595.53</v>
      </c>
      <c r="D461" s="18">
        <v>185845764</v>
      </c>
      <c r="E461" s="18">
        <v>110051026.16</v>
      </c>
      <c r="F461" s="19">
        <f t="shared" si="48"/>
        <v>105.36785134889017</v>
      </c>
      <c r="G461" s="19">
        <f t="shared" si="49"/>
        <v>59.216322068013341</v>
      </c>
      <c r="H461" s="20">
        <f t="shared" si="50"/>
        <v>5606430.6299999952</v>
      </c>
      <c r="J461" s="39"/>
    </row>
    <row r="462" spans="1:10" ht="12.75" customHeight="1" x14ac:dyDescent="0.25">
      <c r="A462" s="24" t="s">
        <v>220</v>
      </c>
      <c r="B462" s="25" t="s">
        <v>4</v>
      </c>
      <c r="C462" s="26">
        <v>102103223.84999999</v>
      </c>
      <c r="D462" s="26">
        <v>168017374</v>
      </c>
      <c r="E462" s="26">
        <v>109327493.43000001</v>
      </c>
      <c r="F462" s="27">
        <f t="shared" si="48"/>
        <v>107.07545688333329</v>
      </c>
      <c r="G462" s="27">
        <f t="shared" si="49"/>
        <v>65.069159710828487</v>
      </c>
      <c r="H462" s="28">
        <f t="shared" si="50"/>
        <v>7224269.5800000131</v>
      </c>
      <c r="J462" s="39"/>
    </row>
    <row r="463" spans="1:10" ht="12.75" customHeight="1" x14ac:dyDescent="0.25">
      <c r="A463" s="24" t="s">
        <v>221</v>
      </c>
      <c r="B463" s="25" t="s">
        <v>5</v>
      </c>
      <c r="C463" s="26">
        <v>2341371.6800000002</v>
      </c>
      <c r="D463" s="26">
        <v>17828390</v>
      </c>
      <c r="E463" s="26">
        <v>723532.73</v>
      </c>
      <c r="F463" s="27">
        <f t="shared" si="48"/>
        <v>30.902087702709373</v>
      </c>
      <c r="G463" s="27">
        <f t="shared" si="49"/>
        <v>4.0583178290355999</v>
      </c>
      <c r="H463" s="28">
        <f t="shared" si="50"/>
        <v>-1617838.9500000002</v>
      </c>
      <c r="J463" s="39"/>
    </row>
    <row r="464" spans="1:10" ht="12.75" customHeight="1" x14ac:dyDescent="0.25">
      <c r="A464" s="16" t="s">
        <v>385</v>
      </c>
      <c r="B464" s="29" t="s">
        <v>169</v>
      </c>
      <c r="C464" s="30">
        <v>3517667619.5300002</v>
      </c>
      <c r="D464" s="30">
        <v>5938849701</v>
      </c>
      <c r="E464" s="30">
        <v>4005989265.7800002</v>
      </c>
      <c r="F464" s="19">
        <f t="shared" si="48"/>
        <v>113.88197234834954</v>
      </c>
      <c r="G464" s="19">
        <f t="shared" si="49"/>
        <v>67.45395939394561</v>
      </c>
      <c r="H464" s="31">
        <f t="shared" si="50"/>
        <v>488321646.25</v>
      </c>
      <c r="J464" s="39"/>
    </row>
    <row r="465" spans="1:10" ht="12.75" customHeight="1" x14ac:dyDescent="0.25">
      <c r="A465" s="22" t="s">
        <v>386</v>
      </c>
      <c r="B465" s="29" t="s">
        <v>170</v>
      </c>
      <c r="C465" s="18">
        <v>1586248571.72</v>
      </c>
      <c r="D465" s="18">
        <v>2751260392</v>
      </c>
      <c r="E465" s="18">
        <v>1845434676.1099999</v>
      </c>
      <c r="F465" s="19">
        <f t="shared" si="48"/>
        <v>116.33956424048719</v>
      </c>
      <c r="G465" s="19">
        <f t="shared" si="49"/>
        <v>67.07597294229501</v>
      </c>
      <c r="H465" s="20">
        <f t="shared" si="50"/>
        <v>259186104.38999987</v>
      </c>
      <c r="J465" s="39"/>
    </row>
    <row r="466" spans="1:10" ht="12.75" customHeight="1" x14ac:dyDescent="0.25">
      <c r="A466" s="24" t="s">
        <v>220</v>
      </c>
      <c r="B466" s="25" t="s">
        <v>4</v>
      </c>
      <c r="C466" s="26">
        <v>1586101958.48</v>
      </c>
      <c r="D466" s="26">
        <v>2748362392</v>
      </c>
      <c r="E466" s="26">
        <v>1844387378.79</v>
      </c>
      <c r="F466" s="27">
        <f t="shared" si="48"/>
        <v>116.28428859374975</v>
      </c>
      <c r="G466" s="27">
        <f t="shared" si="49"/>
        <v>67.108594709296256</v>
      </c>
      <c r="H466" s="28">
        <f t="shared" si="50"/>
        <v>258285420.30999994</v>
      </c>
      <c r="J466" s="39"/>
    </row>
    <row r="467" spans="1:10" ht="12.75" customHeight="1" x14ac:dyDescent="0.25">
      <c r="A467" s="24" t="s">
        <v>221</v>
      </c>
      <c r="B467" s="25" t="s">
        <v>5</v>
      </c>
      <c r="C467" s="26">
        <v>146613.24</v>
      </c>
      <c r="D467" s="26">
        <v>2898000</v>
      </c>
      <c r="E467" s="26">
        <v>1047297.32</v>
      </c>
      <c r="F467" s="27">
        <f t="shared" si="48"/>
        <v>714.32656423117032</v>
      </c>
      <c r="G467" s="27">
        <f t="shared" si="49"/>
        <v>36.138623878536919</v>
      </c>
      <c r="H467" s="28">
        <f t="shared" si="50"/>
        <v>900684.08</v>
      </c>
      <c r="J467" s="39"/>
    </row>
    <row r="468" spans="1:10" ht="12.75" customHeight="1" x14ac:dyDescent="0.25">
      <c r="A468" s="22" t="s">
        <v>387</v>
      </c>
      <c r="B468" s="17" t="s">
        <v>171</v>
      </c>
      <c r="C468" s="18">
        <v>1931419047.8099999</v>
      </c>
      <c r="D468" s="18">
        <v>3187589309</v>
      </c>
      <c r="E468" s="18">
        <v>2160554589.6700001</v>
      </c>
      <c r="F468" s="19">
        <f t="shared" si="48"/>
        <v>111.86358507335903</v>
      </c>
      <c r="G468" s="19">
        <f t="shared" si="49"/>
        <v>67.780205673603604</v>
      </c>
      <c r="H468" s="20">
        <f t="shared" si="50"/>
        <v>229135541.86000013</v>
      </c>
      <c r="J468" s="39"/>
    </row>
    <row r="469" spans="1:10" ht="12.75" customHeight="1" x14ac:dyDescent="0.25">
      <c r="A469" s="24" t="s">
        <v>220</v>
      </c>
      <c r="B469" s="25" t="s">
        <v>4</v>
      </c>
      <c r="C469" s="26">
        <v>1917664567.9100001</v>
      </c>
      <c r="D469" s="26">
        <v>3099922672</v>
      </c>
      <c r="E469" s="26">
        <v>2131705544.1099999</v>
      </c>
      <c r="F469" s="27">
        <f t="shared" si="48"/>
        <v>111.161544087623</v>
      </c>
      <c r="G469" s="27">
        <f t="shared" si="49"/>
        <v>68.766410316121579</v>
      </c>
      <c r="H469" s="28">
        <f t="shared" si="50"/>
        <v>214040976.19999981</v>
      </c>
      <c r="J469" s="39"/>
    </row>
    <row r="470" spans="1:10" ht="12.75" customHeight="1" x14ac:dyDescent="0.25">
      <c r="A470" s="24" t="s">
        <v>221</v>
      </c>
      <c r="B470" s="25" t="s">
        <v>5</v>
      </c>
      <c r="C470" s="26">
        <v>13754479.9</v>
      </c>
      <c r="D470" s="26">
        <v>87666637</v>
      </c>
      <c r="E470" s="26">
        <v>28849045.559999999</v>
      </c>
      <c r="F470" s="27">
        <f t="shared" si="48"/>
        <v>209.7429039101653</v>
      </c>
      <c r="G470" s="27">
        <f t="shared" si="49"/>
        <v>32.907667668374231</v>
      </c>
      <c r="H470" s="28">
        <f t="shared" si="50"/>
        <v>15094565.659999998</v>
      </c>
      <c r="J470" s="39"/>
    </row>
    <row r="471" spans="1:10" ht="12.75" customHeight="1" x14ac:dyDescent="0.25">
      <c r="A471" s="16" t="s">
        <v>388</v>
      </c>
      <c r="B471" s="17" t="s">
        <v>172</v>
      </c>
      <c r="C471" s="30">
        <v>47663191.799999997</v>
      </c>
      <c r="D471" s="30">
        <v>79614759</v>
      </c>
      <c r="E471" s="30">
        <v>48809073.210000001</v>
      </c>
      <c r="F471" s="19">
        <f t="shared" si="48"/>
        <v>102.4041222728185</v>
      </c>
      <c r="G471" s="19">
        <f t="shared" si="49"/>
        <v>61.306564037956832</v>
      </c>
      <c r="H471" s="31">
        <f t="shared" si="50"/>
        <v>1145881.4100000039</v>
      </c>
      <c r="J471" s="39"/>
    </row>
    <row r="472" spans="1:10" ht="12.75" customHeight="1" x14ac:dyDescent="0.25">
      <c r="A472" s="22" t="s">
        <v>389</v>
      </c>
      <c r="B472" s="17" t="s">
        <v>173</v>
      </c>
      <c r="C472" s="18">
        <v>47663191.799999997</v>
      </c>
      <c r="D472" s="18">
        <v>79614759</v>
      </c>
      <c r="E472" s="18">
        <v>48809073.210000001</v>
      </c>
      <c r="F472" s="19">
        <f t="shared" si="48"/>
        <v>102.4041222728185</v>
      </c>
      <c r="G472" s="19">
        <f t="shared" si="49"/>
        <v>61.306564037956832</v>
      </c>
      <c r="H472" s="20">
        <f t="shared" si="50"/>
        <v>1145881.4100000039</v>
      </c>
      <c r="J472" s="39"/>
    </row>
    <row r="473" spans="1:10" ht="12.75" customHeight="1" x14ac:dyDescent="0.25">
      <c r="A473" s="24" t="s">
        <v>220</v>
      </c>
      <c r="B473" s="25" t="s">
        <v>4</v>
      </c>
      <c r="C473" s="26">
        <v>46843065.43</v>
      </c>
      <c r="D473" s="26">
        <v>77014359</v>
      </c>
      <c r="E473" s="26">
        <v>48380450.149999999</v>
      </c>
      <c r="F473" s="27">
        <f t="shared" si="48"/>
        <v>103.28198999336922</v>
      </c>
      <c r="G473" s="27">
        <f t="shared" si="49"/>
        <v>62.820038728102631</v>
      </c>
      <c r="H473" s="28">
        <f t="shared" si="50"/>
        <v>1537384.7199999988</v>
      </c>
      <c r="J473" s="39"/>
    </row>
    <row r="474" spans="1:10" ht="12.75" customHeight="1" x14ac:dyDescent="0.25">
      <c r="A474" s="24" t="s">
        <v>221</v>
      </c>
      <c r="B474" s="25" t="s">
        <v>5</v>
      </c>
      <c r="C474" s="26">
        <v>820126.37</v>
      </c>
      <c r="D474" s="26">
        <v>2600400</v>
      </c>
      <c r="E474" s="26">
        <v>428623.06</v>
      </c>
      <c r="F474" s="27">
        <f t="shared" si="48"/>
        <v>52.263050632062956</v>
      </c>
      <c r="G474" s="27">
        <f t="shared" si="49"/>
        <v>16.482966466697434</v>
      </c>
      <c r="H474" s="28">
        <f t="shared" si="50"/>
        <v>-391503.31</v>
      </c>
      <c r="J474" s="39"/>
    </row>
    <row r="475" spans="1:10" ht="12.75" customHeight="1" x14ac:dyDescent="0.25">
      <c r="A475" s="16" t="s">
        <v>390</v>
      </c>
      <c r="B475" s="17" t="s">
        <v>174</v>
      </c>
      <c r="C475" s="30">
        <v>1577106378.6800001</v>
      </c>
      <c r="D475" s="30">
        <v>2675886814</v>
      </c>
      <c r="E475" s="30">
        <v>1706762871.76</v>
      </c>
      <c r="F475" s="19">
        <f t="shared" si="48"/>
        <v>108.22116344418818</v>
      </c>
      <c r="G475" s="19">
        <f t="shared" si="49"/>
        <v>63.783074187980205</v>
      </c>
      <c r="H475" s="31">
        <f t="shared" si="50"/>
        <v>129656493.07999992</v>
      </c>
      <c r="J475" s="39"/>
    </row>
    <row r="476" spans="1:10" ht="12.75" customHeight="1" x14ac:dyDescent="0.25">
      <c r="A476" s="22" t="s">
        <v>391</v>
      </c>
      <c r="B476" s="17" t="s">
        <v>175</v>
      </c>
      <c r="C476" s="18">
        <v>175023975.02000001</v>
      </c>
      <c r="D476" s="18">
        <v>437693847</v>
      </c>
      <c r="E476" s="18">
        <v>220526832.53999999</v>
      </c>
      <c r="F476" s="19">
        <f t="shared" si="48"/>
        <v>125.99807112985542</v>
      </c>
      <c r="G476" s="19">
        <f t="shared" si="49"/>
        <v>50.383809151422689</v>
      </c>
      <c r="H476" s="20">
        <f t="shared" si="50"/>
        <v>45502857.519999981</v>
      </c>
      <c r="J476" s="39"/>
    </row>
    <row r="477" spans="1:10" ht="12.75" customHeight="1" x14ac:dyDescent="0.25">
      <c r="A477" s="24" t="s">
        <v>220</v>
      </c>
      <c r="B477" s="25" t="s">
        <v>4</v>
      </c>
      <c r="C477" s="26">
        <v>155803956.19</v>
      </c>
      <c r="D477" s="26">
        <v>309645222</v>
      </c>
      <c r="E477" s="26">
        <v>183213834.28</v>
      </c>
      <c r="F477" s="27">
        <f t="shared" si="48"/>
        <v>117.59254306519288</v>
      </c>
      <c r="G477" s="27">
        <f t="shared" si="49"/>
        <v>59.168952485887218</v>
      </c>
      <c r="H477" s="28">
        <f t="shared" si="50"/>
        <v>27409878.090000004</v>
      </c>
      <c r="J477" s="39"/>
    </row>
    <row r="478" spans="1:10" ht="12.75" customHeight="1" x14ac:dyDescent="0.25">
      <c r="A478" s="24" t="s">
        <v>221</v>
      </c>
      <c r="B478" s="25" t="s">
        <v>5</v>
      </c>
      <c r="C478" s="26">
        <v>19220018.829999998</v>
      </c>
      <c r="D478" s="26">
        <v>128048625</v>
      </c>
      <c r="E478" s="26">
        <v>37312998.259999998</v>
      </c>
      <c r="F478" s="27">
        <f t="shared" si="48"/>
        <v>194.13611708724844</v>
      </c>
      <c r="G478" s="27">
        <f t="shared" si="49"/>
        <v>29.139710215552878</v>
      </c>
      <c r="H478" s="28">
        <f t="shared" si="50"/>
        <v>18092979.43</v>
      </c>
      <c r="J478" s="39"/>
    </row>
    <row r="479" spans="1:10" ht="12.75" customHeight="1" x14ac:dyDescent="0.25">
      <c r="A479" s="22" t="s">
        <v>392</v>
      </c>
      <c r="B479" s="17" t="s">
        <v>176</v>
      </c>
      <c r="C479" s="18">
        <v>3882114.35</v>
      </c>
      <c r="D479" s="18">
        <v>10124005</v>
      </c>
      <c r="E479" s="18">
        <v>3926870.1</v>
      </c>
      <c r="F479" s="19">
        <f t="shared" si="48"/>
        <v>101.15287047121629</v>
      </c>
      <c r="G479" s="19">
        <f t="shared" si="49"/>
        <v>38.787713953124282</v>
      </c>
      <c r="H479" s="20">
        <f t="shared" si="50"/>
        <v>44755.75</v>
      </c>
      <c r="J479" s="39"/>
    </row>
    <row r="480" spans="1:10" ht="12.75" customHeight="1" x14ac:dyDescent="0.25">
      <c r="A480" s="24" t="s">
        <v>220</v>
      </c>
      <c r="B480" s="25" t="s">
        <v>4</v>
      </c>
      <c r="C480" s="26">
        <v>3882114.35</v>
      </c>
      <c r="D480" s="26">
        <v>10124005</v>
      </c>
      <c r="E480" s="26">
        <v>3801652.1</v>
      </c>
      <c r="F480" s="27">
        <f t="shared" si="48"/>
        <v>97.92736012528843</v>
      </c>
      <c r="G480" s="27">
        <f t="shared" si="49"/>
        <v>37.550871418969074</v>
      </c>
      <c r="H480" s="28">
        <f t="shared" si="50"/>
        <v>-80462.25</v>
      </c>
      <c r="J480" s="39"/>
    </row>
    <row r="481" spans="1:10" ht="12.75" customHeight="1" x14ac:dyDescent="0.25">
      <c r="A481" s="24" t="s">
        <v>221</v>
      </c>
      <c r="B481" s="25" t="s">
        <v>5</v>
      </c>
      <c r="C481" s="26"/>
      <c r="D481" s="26"/>
      <c r="E481" s="26">
        <v>125218</v>
      </c>
      <c r="F481" s="27" t="str">
        <f t="shared" ref="F481" si="51">IF(C481=0,"x",E481/C481*100)</f>
        <v>x</v>
      </c>
      <c r="G481" s="27" t="str">
        <f t="shared" ref="G481" si="52">IF(D481=0,"x",E481/D481*100)</f>
        <v>x</v>
      </c>
      <c r="H481" s="28">
        <f t="shared" ref="H481" si="53">+E481-C481</f>
        <v>125218</v>
      </c>
      <c r="J481" s="39"/>
    </row>
    <row r="482" spans="1:10" ht="12.75" customHeight="1" x14ac:dyDescent="0.25">
      <c r="A482" s="22" t="s">
        <v>393</v>
      </c>
      <c r="B482" s="17" t="s">
        <v>177</v>
      </c>
      <c r="C482" s="18">
        <v>339545140.29000002</v>
      </c>
      <c r="D482" s="18">
        <v>494203773</v>
      </c>
      <c r="E482" s="18">
        <v>350466024.75</v>
      </c>
      <c r="F482" s="19">
        <f t="shared" si="48"/>
        <v>103.21632771733167</v>
      </c>
      <c r="G482" s="19">
        <f t="shared" si="49"/>
        <v>70.915287154232232</v>
      </c>
      <c r="H482" s="20">
        <f t="shared" si="50"/>
        <v>10920884.459999979</v>
      </c>
      <c r="J482" s="39"/>
    </row>
    <row r="483" spans="1:10" ht="12.75" customHeight="1" x14ac:dyDescent="0.25">
      <c r="A483" s="24" t="s">
        <v>220</v>
      </c>
      <c r="B483" s="25" t="s">
        <v>4</v>
      </c>
      <c r="C483" s="26">
        <v>338457020.5</v>
      </c>
      <c r="D483" s="26">
        <v>491568433</v>
      </c>
      <c r="E483" s="26">
        <v>349090360.17000002</v>
      </c>
      <c r="F483" s="27">
        <f t="shared" si="48"/>
        <v>103.14171047605734</v>
      </c>
      <c r="G483" s="27">
        <f t="shared" si="49"/>
        <v>71.015617914993328</v>
      </c>
      <c r="H483" s="28">
        <f t="shared" si="50"/>
        <v>10633339.670000017</v>
      </c>
      <c r="J483" s="39"/>
    </row>
    <row r="484" spans="1:10" ht="12.75" customHeight="1" x14ac:dyDescent="0.25">
      <c r="A484" s="24" t="s">
        <v>221</v>
      </c>
      <c r="B484" s="25" t="s">
        <v>5</v>
      </c>
      <c r="C484" s="26">
        <v>1088119.79</v>
      </c>
      <c r="D484" s="26">
        <v>2635340</v>
      </c>
      <c r="E484" s="26">
        <v>1375664.58</v>
      </c>
      <c r="F484" s="27">
        <f t="shared" si="48"/>
        <v>126.42583956679991</v>
      </c>
      <c r="G484" s="27">
        <f t="shared" si="49"/>
        <v>52.200648872631241</v>
      </c>
      <c r="H484" s="28">
        <f t="shared" si="50"/>
        <v>287544.79000000004</v>
      </c>
      <c r="J484" s="39"/>
    </row>
    <row r="485" spans="1:10" ht="12.75" customHeight="1" x14ac:dyDescent="0.25">
      <c r="A485" s="22" t="s">
        <v>394</v>
      </c>
      <c r="B485" s="17" t="s">
        <v>178</v>
      </c>
      <c r="C485" s="18">
        <v>18470054.440000001</v>
      </c>
      <c r="D485" s="18">
        <v>34050200</v>
      </c>
      <c r="E485" s="18">
        <v>20584946.809999999</v>
      </c>
      <c r="F485" s="19">
        <f t="shared" si="48"/>
        <v>111.45038514569747</v>
      </c>
      <c r="G485" s="19">
        <f t="shared" si="49"/>
        <v>60.454701617024277</v>
      </c>
      <c r="H485" s="20">
        <f t="shared" si="50"/>
        <v>2114892.3699999973</v>
      </c>
      <c r="J485" s="39"/>
    </row>
    <row r="486" spans="1:10" ht="12.75" customHeight="1" x14ac:dyDescent="0.25">
      <c r="A486" s="24" t="s">
        <v>220</v>
      </c>
      <c r="B486" s="25" t="s">
        <v>4</v>
      </c>
      <c r="C486" s="26">
        <v>18467261.440000001</v>
      </c>
      <c r="D486" s="26">
        <v>34042200</v>
      </c>
      <c r="E486" s="26">
        <v>20581006.879999999</v>
      </c>
      <c r="F486" s="27">
        <f t="shared" si="48"/>
        <v>111.4459062967595</v>
      </c>
      <c r="G486" s="27">
        <f t="shared" si="49"/>
        <v>60.457334954850154</v>
      </c>
      <c r="H486" s="28">
        <f t="shared" si="50"/>
        <v>2113745.4399999976</v>
      </c>
      <c r="J486" s="39"/>
    </row>
    <row r="487" spans="1:10" ht="12.75" customHeight="1" x14ac:dyDescent="0.25">
      <c r="A487" s="24" t="s">
        <v>221</v>
      </c>
      <c r="B487" s="25" t="s">
        <v>5</v>
      </c>
      <c r="C487" s="26">
        <v>2793</v>
      </c>
      <c r="D487" s="26">
        <v>8000</v>
      </c>
      <c r="E487" s="26">
        <v>3939.93</v>
      </c>
      <c r="F487" s="27">
        <f t="shared" si="48"/>
        <v>141.06444683136411</v>
      </c>
      <c r="G487" s="27">
        <f t="shared" si="49"/>
        <v>49.249124999999999</v>
      </c>
      <c r="H487" s="28">
        <f t="shared" si="50"/>
        <v>1146.9299999999998</v>
      </c>
      <c r="J487" s="39"/>
    </row>
    <row r="488" spans="1:10" ht="12.75" customHeight="1" x14ac:dyDescent="0.25">
      <c r="A488" s="22" t="s">
        <v>395</v>
      </c>
      <c r="B488" s="17" t="s">
        <v>179</v>
      </c>
      <c r="C488" s="18">
        <v>14163442.18</v>
      </c>
      <c r="D488" s="18">
        <v>22564100</v>
      </c>
      <c r="E488" s="18">
        <v>13956276.09</v>
      </c>
      <c r="F488" s="19">
        <f t="shared" si="48"/>
        <v>98.537318207204351</v>
      </c>
      <c r="G488" s="19">
        <f t="shared" si="49"/>
        <v>61.851685154736948</v>
      </c>
      <c r="H488" s="20">
        <f t="shared" si="50"/>
        <v>-207166.08999999985</v>
      </c>
      <c r="J488" s="39"/>
    </row>
    <row r="489" spans="1:10" ht="12.75" customHeight="1" x14ac:dyDescent="0.25">
      <c r="A489" s="24" t="s">
        <v>220</v>
      </c>
      <c r="B489" s="25" t="s">
        <v>4</v>
      </c>
      <c r="C489" s="26">
        <v>14163442.18</v>
      </c>
      <c r="D489" s="26">
        <v>22564100</v>
      </c>
      <c r="E489" s="26">
        <v>13956276.09</v>
      </c>
      <c r="F489" s="27">
        <f t="shared" si="48"/>
        <v>98.537318207204351</v>
      </c>
      <c r="G489" s="27">
        <f t="shared" si="49"/>
        <v>61.851685154736948</v>
      </c>
      <c r="H489" s="28">
        <f t="shared" si="50"/>
        <v>-207166.08999999985</v>
      </c>
      <c r="J489" s="39"/>
    </row>
    <row r="490" spans="1:10" ht="12.75" customHeight="1" x14ac:dyDescent="0.25">
      <c r="A490" s="22" t="s">
        <v>396</v>
      </c>
      <c r="B490" s="17" t="s">
        <v>180</v>
      </c>
      <c r="C490" s="18">
        <v>10813113.130000001</v>
      </c>
      <c r="D490" s="18">
        <v>17204000</v>
      </c>
      <c r="E490" s="18">
        <v>11622064.130000001</v>
      </c>
      <c r="F490" s="19">
        <f t="shared" si="48"/>
        <v>107.48120351904613</v>
      </c>
      <c r="G490" s="19">
        <f t="shared" si="49"/>
        <v>67.554429958149271</v>
      </c>
      <c r="H490" s="20">
        <f t="shared" si="50"/>
        <v>808951</v>
      </c>
      <c r="J490" s="39"/>
    </row>
    <row r="491" spans="1:10" ht="12.75" customHeight="1" x14ac:dyDescent="0.25">
      <c r="A491" s="24" t="s">
        <v>220</v>
      </c>
      <c r="B491" s="25" t="s">
        <v>4</v>
      </c>
      <c r="C491" s="26">
        <v>10813113.130000001</v>
      </c>
      <c r="D491" s="26">
        <v>17204000</v>
      </c>
      <c r="E491" s="26">
        <v>11617141.33</v>
      </c>
      <c r="F491" s="27">
        <f t="shared" si="48"/>
        <v>107.43567731451265</v>
      </c>
      <c r="G491" s="27">
        <f t="shared" si="49"/>
        <v>67.52581568239944</v>
      </c>
      <c r="H491" s="28">
        <f t="shared" si="50"/>
        <v>804028.19999999925</v>
      </c>
      <c r="J491" s="39"/>
    </row>
    <row r="492" spans="1:10" ht="12.75" customHeight="1" x14ac:dyDescent="0.25">
      <c r="A492" s="24" t="s">
        <v>221</v>
      </c>
      <c r="B492" s="25" t="s">
        <v>5</v>
      </c>
      <c r="C492" s="26"/>
      <c r="D492" s="26"/>
      <c r="E492" s="26">
        <v>4922.8</v>
      </c>
      <c r="F492" s="27"/>
      <c r="G492" s="27"/>
      <c r="H492" s="28"/>
      <c r="J492" s="39"/>
    </row>
    <row r="493" spans="1:10" ht="12.75" customHeight="1" x14ac:dyDescent="0.25">
      <c r="A493" s="22" t="s">
        <v>397</v>
      </c>
      <c r="B493" s="17" t="s">
        <v>181</v>
      </c>
      <c r="C493" s="18">
        <v>14972314.220000001</v>
      </c>
      <c r="D493" s="18">
        <v>24438950</v>
      </c>
      <c r="E493" s="18">
        <v>15960577.74</v>
      </c>
      <c r="F493" s="19">
        <f t="shared" si="48"/>
        <v>106.60060632897938</v>
      </c>
      <c r="G493" s="19">
        <f t="shared" si="49"/>
        <v>65.307952019215236</v>
      </c>
      <c r="H493" s="20">
        <f t="shared" si="50"/>
        <v>988263.51999999955</v>
      </c>
      <c r="J493" s="39"/>
    </row>
    <row r="494" spans="1:10" ht="12.75" customHeight="1" x14ac:dyDescent="0.25">
      <c r="A494" s="24" t="s">
        <v>220</v>
      </c>
      <c r="B494" s="25" t="s">
        <v>4</v>
      </c>
      <c r="C494" s="26">
        <v>14972314.220000001</v>
      </c>
      <c r="D494" s="26">
        <v>24434500</v>
      </c>
      <c r="E494" s="26">
        <v>15955238.619999999</v>
      </c>
      <c r="F494" s="27">
        <f t="shared" si="48"/>
        <v>106.56494637740776</v>
      </c>
      <c r="G494" s="27">
        <f t="shared" si="49"/>
        <v>65.297995129836906</v>
      </c>
      <c r="H494" s="28">
        <f t="shared" si="50"/>
        <v>982924.39999999851</v>
      </c>
      <c r="J494" s="39"/>
    </row>
    <row r="495" spans="1:10" ht="12.75" customHeight="1" x14ac:dyDescent="0.25">
      <c r="A495" s="24" t="s">
        <v>221</v>
      </c>
      <c r="B495" s="25" t="s">
        <v>5</v>
      </c>
      <c r="C495" s="26"/>
      <c r="D495" s="26">
        <v>4450</v>
      </c>
      <c r="E495" s="26">
        <v>5339.12</v>
      </c>
      <c r="F495" s="27" t="str">
        <f t="shared" ref="F495:F564" si="54">IF(C495=0,"x",E495/C495*100)</f>
        <v>x</v>
      </c>
      <c r="G495" s="27">
        <f t="shared" ref="G495:G564" si="55">IF(D495=0,"x",E495/D495*100)</f>
        <v>119.98022471910113</v>
      </c>
      <c r="H495" s="28">
        <f t="shared" si="50"/>
        <v>5339.12</v>
      </c>
      <c r="J495" s="39"/>
    </row>
    <row r="496" spans="1:10" ht="12.75" customHeight="1" x14ac:dyDescent="0.25">
      <c r="A496" s="22" t="s">
        <v>398</v>
      </c>
      <c r="B496" s="17" t="s">
        <v>182</v>
      </c>
      <c r="C496" s="18">
        <v>41569712.25</v>
      </c>
      <c r="D496" s="18">
        <v>86785100</v>
      </c>
      <c r="E496" s="18">
        <v>73445276.680000007</v>
      </c>
      <c r="F496" s="19">
        <f t="shared" si="54"/>
        <v>176.67978127512779</v>
      </c>
      <c r="G496" s="19">
        <f t="shared" si="55"/>
        <v>84.628901366709272</v>
      </c>
      <c r="H496" s="20">
        <f t="shared" ref="H496:H565" si="56">+E496-C496</f>
        <v>31875564.430000007</v>
      </c>
      <c r="J496" s="39"/>
    </row>
    <row r="497" spans="1:10" ht="12.75" customHeight="1" x14ac:dyDescent="0.25">
      <c r="A497" s="24" t="s">
        <v>220</v>
      </c>
      <c r="B497" s="25" t="s">
        <v>4</v>
      </c>
      <c r="C497" s="26">
        <v>41569712.25</v>
      </c>
      <c r="D497" s="26">
        <v>86765100</v>
      </c>
      <c r="E497" s="26">
        <v>73438486.049999997</v>
      </c>
      <c r="F497" s="27">
        <f t="shared" si="54"/>
        <v>176.66344575190075</v>
      </c>
      <c r="G497" s="27">
        <f t="shared" si="55"/>
        <v>84.640582503794732</v>
      </c>
      <c r="H497" s="28">
        <f t="shared" si="56"/>
        <v>31868773.799999997</v>
      </c>
      <c r="J497" s="39"/>
    </row>
    <row r="498" spans="1:10" ht="12.75" customHeight="1" x14ac:dyDescent="0.25">
      <c r="A498" s="24" t="s">
        <v>221</v>
      </c>
      <c r="B498" s="25" t="s">
        <v>5</v>
      </c>
      <c r="C498" s="26"/>
      <c r="D498" s="26">
        <v>20000</v>
      </c>
      <c r="E498" s="26">
        <v>6790.63</v>
      </c>
      <c r="F498" s="27" t="str">
        <f t="shared" ref="F498" si="57">IF(C498=0,"x",E498/C498*100)</f>
        <v>x</v>
      </c>
      <c r="G498" s="27">
        <f t="shared" ref="G498" si="58">IF(D498=0,"x",E498/D498*100)</f>
        <v>33.953150000000001</v>
      </c>
      <c r="H498" s="28">
        <f t="shared" ref="H498" si="59">+E498-C498</f>
        <v>6790.63</v>
      </c>
      <c r="J498" s="39"/>
    </row>
    <row r="499" spans="1:10" ht="12.75" customHeight="1" x14ac:dyDescent="0.25">
      <c r="A499" s="22" t="s">
        <v>399</v>
      </c>
      <c r="B499" s="17" t="s">
        <v>183</v>
      </c>
      <c r="C499" s="18">
        <v>567033.26</v>
      </c>
      <c r="D499" s="18">
        <v>1416700</v>
      </c>
      <c r="E499" s="18">
        <v>623513.14</v>
      </c>
      <c r="F499" s="19">
        <f t="shared" si="54"/>
        <v>109.96059384594123</v>
      </c>
      <c r="G499" s="19">
        <f t="shared" si="55"/>
        <v>44.011656666901956</v>
      </c>
      <c r="H499" s="20">
        <f t="shared" si="56"/>
        <v>56479.880000000005</v>
      </c>
      <c r="J499" s="39"/>
    </row>
    <row r="500" spans="1:10" ht="12.75" customHeight="1" x14ac:dyDescent="0.25">
      <c r="A500" s="24" t="s">
        <v>220</v>
      </c>
      <c r="B500" s="25" t="s">
        <v>4</v>
      </c>
      <c r="C500" s="26">
        <v>567033.26</v>
      </c>
      <c r="D500" s="26">
        <v>1416700</v>
      </c>
      <c r="E500" s="26">
        <v>623513.14</v>
      </c>
      <c r="F500" s="27">
        <f t="shared" si="54"/>
        <v>109.96059384594123</v>
      </c>
      <c r="G500" s="27">
        <f t="shared" si="55"/>
        <v>44.011656666901956</v>
      </c>
      <c r="H500" s="28">
        <f t="shared" si="56"/>
        <v>56479.880000000005</v>
      </c>
      <c r="J500" s="39"/>
    </row>
    <row r="501" spans="1:10" ht="12.75" customHeight="1" x14ac:dyDescent="0.25">
      <c r="A501" s="22" t="s">
        <v>400</v>
      </c>
      <c r="B501" s="17" t="s">
        <v>184</v>
      </c>
      <c r="C501" s="18">
        <v>1010334.06</v>
      </c>
      <c r="D501" s="18">
        <v>2076949</v>
      </c>
      <c r="E501" s="18">
        <v>1277468.79</v>
      </c>
      <c r="F501" s="19">
        <f t="shared" si="54"/>
        <v>126.44023799415413</v>
      </c>
      <c r="G501" s="19">
        <f t="shared" si="55"/>
        <v>61.506988857213152</v>
      </c>
      <c r="H501" s="20">
        <f t="shared" si="56"/>
        <v>267134.73</v>
      </c>
      <c r="J501" s="39"/>
    </row>
    <row r="502" spans="1:10" ht="12.75" customHeight="1" x14ac:dyDescent="0.25">
      <c r="A502" s="24" t="s">
        <v>220</v>
      </c>
      <c r="B502" s="25" t="s">
        <v>4</v>
      </c>
      <c r="C502" s="26">
        <v>1010334.06</v>
      </c>
      <c r="D502" s="26">
        <v>2076949</v>
      </c>
      <c r="E502" s="26">
        <v>1277468.79</v>
      </c>
      <c r="F502" s="27">
        <f t="shared" si="54"/>
        <v>126.44023799415413</v>
      </c>
      <c r="G502" s="27">
        <f t="shared" si="55"/>
        <v>61.506988857213152</v>
      </c>
      <c r="H502" s="28">
        <f t="shared" si="56"/>
        <v>267134.73</v>
      </c>
      <c r="J502" s="39"/>
    </row>
    <row r="503" spans="1:10" ht="12.75" customHeight="1" x14ac:dyDescent="0.25">
      <c r="A503" s="22" t="s">
        <v>401</v>
      </c>
      <c r="B503" s="17" t="s">
        <v>185</v>
      </c>
      <c r="C503" s="18">
        <v>11872400.67</v>
      </c>
      <c r="D503" s="18">
        <v>17472700</v>
      </c>
      <c r="E503" s="18">
        <v>10810355.630000001</v>
      </c>
      <c r="F503" s="19">
        <f t="shared" si="54"/>
        <v>91.054504733118989</v>
      </c>
      <c r="G503" s="19">
        <f t="shared" si="55"/>
        <v>61.869977908394247</v>
      </c>
      <c r="H503" s="20">
        <f t="shared" si="56"/>
        <v>-1062045.0399999991</v>
      </c>
      <c r="J503" s="39"/>
    </row>
    <row r="504" spans="1:10" ht="12.75" customHeight="1" x14ac:dyDescent="0.25">
      <c r="A504" s="24" t="s">
        <v>220</v>
      </c>
      <c r="B504" s="25" t="s">
        <v>4</v>
      </c>
      <c r="C504" s="26">
        <v>11872400.67</v>
      </c>
      <c r="D504" s="26">
        <v>17472700</v>
      </c>
      <c r="E504" s="26">
        <v>10810355.630000001</v>
      </c>
      <c r="F504" s="27">
        <f t="shared" si="54"/>
        <v>91.054504733118989</v>
      </c>
      <c r="G504" s="27">
        <f t="shared" si="55"/>
        <v>61.869977908394247</v>
      </c>
      <c r="H504" s="28">
        <f t="shared" si="56"/>
        <v>-1062045.0399999991</v>
      </c>
      <c r="J504" s="39"/>
    </row>
    <row r="505" spans="1:10" ht="12.75" customHeight="1" x14ac:dyDescent="0.25">
      <c r="A505" s="22" t="s">
        <v>402</v>
      </c>
      <c r="B505" s="17" t="s">
        <v>186</v>
      </c>
      <c r="C505" s="18">
        <v>167794607.06999999</v>
      </c>
      <c r="D505" s="18">
        <v>258474950</v>
      </c>
      <c r="E505" s="18">
        <v>171317420.22</v>
      </c>
      <c r="F505" s="19">
        <f t="shared" si="54"/>
        <v>102.0994793643936</v>
      </c>
      <c r="G505" s="19">
        <f t="shared" si="55"/>
        <v>66.280086414563584</v>
      </c>
      <c r="H505" s="20">
        <f t="shared" si="56"/>
        <v>3522813.150000006</v>
      </c>
      <c r="J505" s="39"/>
    </row>
    <row r="506" spans="1:10" ht="12.75" customHeight="1" x14ac:dyDescent="0.25">
      <c r="A506" s="24" t="s">
        <v>220</v>
      </c>
      <c r="B506" s="25" t="s">
        <v>4</v>
      </c>
      <c r="C506" s="26">
        <v>167759971.59</v>
      </c>
      <c r="D506" s="26">
        <v>258280350</v>
      </c>
      <c r="E506" s="26">
        <v>171236292.09</v>
      </c>
      <c r="F506" s="27">
        <f t="shared" si="54"/>
        <v>102.07219902760596</v>
      </c>
      <c r="G506" s="27">
        <f t="shared" si="55"/>
        <v>66.298613924752701</v>
      </c>
      <c r="H506" s="28">
        <f t="shared" si="56"/>
        <v>3476320.5</v>
      </c>
      <c r="J506" s="39"/>
    </row>
    <row r="507" spans="1:10" ht="12.75" customHeight="1" x14ac:dyDescent="0.25">
      <c r="A507" s="24" t="s">
        <v>221</v>
      </c>
      <c r="B507" s="25" t="s">
        <v>5</v>
      </c>
      <c r="C507" s="26">
        <v>34635.480000000003</v>
      </c>
      <c r="D507" s="26">
        <v>194600</v>
      </c>
      <c r="E507" s="26">
        <v>81128.13</v>
      </c>
      <c r="F507" s="27">
        <f t="shared" si="54"/>
        <v>234.23417258834002</v>
      </c>
      <c r="G507" s="27">
        <f t="shared" si="55"/>
        <v>41.689686536485098</v>
      </c>
      <c r="H507" s="28">
        <f t="shared" si="56"/>
        <v>46492.65</v>
      </c>
      <c r="J507" s="39"/>
    </row>
    <row r="508" spans="1:10" ht="12.75" customHeight="1" x14ac:dyDescent="0.25">
      <c r="A508" s="22" t="s">
        <v>403</v>
      </c>
      <c r="B508" s="17" t="s">
        <v>187</v>
      </c>
      <c r="C508" s="18">
        <v>55014788.399999999</v>
      </c>
      <c r="D508" s="18">
        <v>87192300</v>
      </c>
      <c r="E508" s="18">
        <v>57037721.399999999</v>
      </c>
      <c r="F508" s="19">
        <f t="shared" si="54"/>
        <v>103.67707130906642</v>
      </c>
      <c r="G508" s="19">
        <f t="shared" si="55"/>
        <v>65.416007376798177</v>
      </c>
      <c r="H508" s="20">
        <f t="shared" si="56"/>
        <v>2022933</v>
      </c>
      <c r="J508" s="39"/>
    </row>
    <row r="509" spans="1:10" ht="12.75" customHeight="1" x14ac:dyDescent="0.25">
      <c r="A509" s="24" t="s">
        <v>220</v>
      </c>
      <c r="B509" s="25" t="s">
        <v>4</v>
      </c>
      <c r="C509" s="26">
        <v>54993933.799999997</v>
      </c>
      <c r="D509" s="26">
        <v>87115300</v>
      </c>
      <c r="E509" s="26">
        <v>56976134.189999998</v>
      </c>
      <c r="F509" s="27">
        <f t="shared" si="54"/>
        <v>103.60439825455802</v>
      </c>
      <c r="G509" s="27">
        <f t="shared" si="55"/>
        <v>65.403131470591262</v>
      </c>
      <c r="H509" s="28">
        <f t="shared" si="56"/>
        <v>1982200.3900000006</v>
      </c>
      <c r="J509" s="39"/>
    </row>
    <row r="510" spans="1:10" ht="12.75" customHeight="1" x14ac:dyDescent="0.25">
      <c r="A510" s="24" t="s">
        <v>221</v>
      </c>
      <c r="B510" s="25" t="s">
        <v>5</v>
      </c>
      <c r="C510" s="26">
        <v>20854.599999999999</v>
      </c>
      <c r="D510" s="26">
        <v>77000</v>
      </c>
      <c r="E510" s="26">
        <v>61587.21</v>
      </c>
      <c r="F510" s="27">
        <f t="shared" si="54"/>
        <v>295.31714825506128</v>
      </c>
      <c r="G510" s="27">
        <f t="shared" si="55"/>
        <v>79.983389610389608</v>
      </c>
      <c r="H510" s="28">
        <f t="shared" si="56"/>
        <v>40732.61</v>
      </c>
      <c r="J510" s="39"/>
    </row>
    <row r="511" spans="1:10" ht="12.75" customHeight="1" x14ac:dyDescent="0.25">
      <c r="A511" s="22" t="s">
        <v>404</v>
      </c>
      <c r="B511" s="17" t="s">
        <v>188</v>
      </c>
      <c r="C511" s="18">
        <v>62622725.380000003</v>
      </c>
      <c r="D511" s="18">
        <v>101294730</v>
      </c>
      <c r="E511" s="18">
        <v>63947672.960000001</v>
      </c>
      <c r="F511" s="19">
        <f t="shared" si="54"/>
        <v>102.11576160564732</v>
      </c>
      <c r="G511" s="19">
        <f t="shared" si="55"/>
        <v>63.130305949776456</v>
      </c>
      <c r="H511" s="20">
        <f t="shared" si="56"/>
        <v>1324947.5799999982</v>
      </c>
      <c r="J511" s="39"/>
    </row>
    <row r="512" spans="1:10" ht="12.75" customHeight="1" x14ac:dyDescent="0.25">
      <c r="A512" s="24" t="s">
        <v>220</v>
      </c>
      <c r="B512" s="25" t="s">
        <v>4</v>
      </c>
      <c r="C512" s="26">
        <v>62622725.380000003</v>
      </c>
      <c r="D512" s="26">
        <v>101287730</v>
      </c>
      <c r="E512" s="26">
        <v>63941876.460000001</v>
      </c>
      <c r="F512" s="27">
        <f t="shared" si="54"/>
        <v>102.10650538122587</v>
      </c>
      <c r="G512" s="27">
        <f t="shared" si="55"/>
        <v>63.128946082610405</v>
      </c>
      <c r="H512" s="28">
        <f t="shared" si="56"/>
        <v>1319151.0799999982</v>
      </c>
      <c r="J512" s="39"/>
    </row>
    <row r="513" spans="1:10" ht="12.75" customHeight="1" x14ac:dyDescent="0.25">
      <c r="A513" s="24" t="s">
        <v>221</v>
      </c>
      <c r="B513" s="25" t="s">
        <v>5</v>
      </c>
      <c r="C513" s="26"/>
      <c r="D513" s="26">
        <v>7000</v>
      </c>
      <c r="E513" s="26">
        <v>5796.5</v>
      </c>
      <c r="F513" s="27" t="str">
        <f t="shared" si="54"/>
        <v>x</v>
      </c>
      <c r="G513" s="27">
        <f t="shared" si="55"/>
        <v>82.80714285714285</v>
      </c>
      <c r="H513" s="28">
        <f t="shared" si="56"/>
        <v>5796.5</v>
      </c>
      <c r="J513" s="39"/>
    </row>
    <row r="514" spans="1:10" ht="12.75" customHeight="1" x14ac:dyDescent="0.25">
      <c r="A514" s="22" t="s">
        <v>405</v>
      </c>
      <c r="B514" s="17" t="s">
        <v>189</v>
      </c>
      <c r="C514" s="18">
        <v>413542142.19</v>
      </c>
      <c r="D514" s="18">
        <v>862106260</v>
      </c>
      <c r="E514" s="18">
        <v>550321279.85000002</v>
      </c>
      <c r="F514" s="19">
        <f t="shared" si="54"/>
        <v>133.07501792578071</v>
      </c>
      <c r="G514" s="19">
        <f t="shared" si="55"/>
        <v>63.834506879697173</v>
      </c>
      <c r="H514" s="20">
        <f t="shared" si="56"/>
        <v>136779137.66000003</v>
      </c>
      <c r="J514" s="39"/>
    </row>
    <row r="515" spans="1:10" ht="12.75" customHeight="1" x14ac:dyDescent="0.25">
      <c r="A515" s="24" t="s">
        <v>220</v>
      </c>
      <c r="B515" s="25" t="s">
        <v>4</v>
      </c>
      <c r="C515" s="26">
        <v>413252696.75</v>
      </c>
      <c r="D515" s="26">
        <v>861561610</v>
      </c>
      <c r="E515" s="26">
        <v>550123477.46000004</v>
      </c>
      <c r="F515" s="27">
        <f t="shared" si="54"/>
        <v>133.12035996048223</v>
      </c>
      <c r="G515" s="27">
        <f t="shared" si="55"/>
        <v>63.851902298664399</v>
      </c>
      <c r="H515" s="28">
        <f t="shared" si="56"/>
        <v>136870780.71000004</v>
      </c>
      <c r="J515" s="39"/>
    </row>
    <row r="516" spans="1:10" ht="12.75" customHeight="1" x14ac:dyDescent="0.25">
      <c r="A516" s="24" t="s">
        <v>221</v>
      </c>
      <c r="B516" s="25" t="s">
        <v>5</v>
      </c>
      <c r="C516" s="26">
        <v>289445.44</v>
      </c>
      <c r="D516" s="26">
        <v>544650</v>
      </c>
      <c r="E516" s="26">
        <v>197802.39</v>
      </c>
      <c r="F516" s="27">
        <f t="shared" si="54"/>
        <v>68.338402567337042</v>
      </c>
      <c r="G516" s="27">
        <f t="shared" si="55"/>
        <v>36.317339575874421</v>
      </c>
      <c r="H516" s="28">
        <f t="shared" si="56"/>
        <v>-91643.049999999988</v>
      </c>
      <c r="J516" s="39"/>
    </row>
    <row r="517" spans="1:10" ht="12.75" customHeight="1" x14ac:dyDescent="0.25">
      <c r="A517" s="22" t="s">
        <v>406</v>
      </c>
      <c r="B517" s="17" t="s">
        <v>190</v>
      </c>
      <c r="C517" s="18">
        <v>114951993.62</v>
      </c>
      <c r="D517" s="18">
        <v>193529250</v>
      </c>
      <c r="E517" s="18">
        <v>125125462.73999999</v>
      </c>
      <c r="F517" s="19">
        <f t="shared" si="54"/>
        <v>108.8501893700345</v>
      </c>
      <c r="G517" s="19">
        <f t="shared" si="55"/>
        <v>64.654548467479728</v>
      </c>
      <c r="H517" s="20">
        <f t="shared" si="56"/>
        <v>10173469.11999999</v>
      </c>
      <c r="J517" s="39"/>
    </row>
    <row r="518" spans="1:10" ht="12.75" customHeight="1" x14ac:dyDescent="0.25">
      <c r="A518" s="24" t="s">
        <v>220</v>
      </c>
      <c r="B518" s="25" t="s">
        <v>4</v>
      </c>
      <c r="C518" s="26">
        <v>114936645.12</v>
      </c>
      <c r="D518" s="26">
        <v>193499250</v>
      </c>
      <c r="E518" s="26">
        <v>125107305.59</v>
      </c>
      <c r="F518" s="27">
        <f t="shared" si="54"/>
        <v>108.84892756299027</v>
      </c>
      <c r="G518" s="27">
        <f t="shared" si="55"/>
        <v>64.655188890913024</v>
      </c>
      <c r="H518" s="28">
        <f t="shared" si="56"/>
        <v>10170660.469999999</v>
      </c>
      <c r="J518" s="39"/>
    </row>
    <row r="519" spans="1:10" ht="12.75" customHeight="1" x14ac:dyDescent="0.25">
      <c r="A519" s="24" t="s">
        <v>221</v>
      </c>
      <c r="B519" s="25" t="s">
        <v>5</v>
      </c>
      <c r="C519" s="26">
        <v>15348.5</v>
      </c>
      <c r="D519" s="26">
        <v>30000</v>
      </c>
      <c r="E519" s="26">
        <v>18157.150000000001</v>
      </c>
      <c r="F519" s="27">
        <f t="shared" si="54"/>
        <v>118.29918233052091</v>
      </c>
      <c r="G519" s="27">
        <f t="shared" si="55"/>
        <v>60.523833333333343</v>
      </c>
      <c r="H519" s="28">
        <f t="shared" si="56"/>
        <v>2808.6500000000015</v>
      </c>
      <c r="J519" s="39"/>
    </row>
    <row r="520" spans="1:10" ht="12.75" customHeight="1" x14ac:dyDescent="0.25">
      <c r="A520" s="22" t="s">
        <v>407</v>
      </c>
      <c r="B520" s="17" t="s">
        <v>191</v>
      </c>
      <c r="C520" s="18">
        <v>116443241.72</v>
      </c>
      <c r="D520" s="18">
        <v>0</v>
      </c>
      <c r="E520" s="18"/>
      <c r="F520" s="19">
        <f t="shared" si="54"/>
        <v>0</v>
      </c>
      <c r="G520" s="19" t="str">
        <f t="shared" si="55"/>
        <v>x</v>
      </c>
      <c r="H520" s="20">
        <f t="shared" si="56"/>
        <v>-116443241.72</v>
      </c>
      <c r="J520" s="39"/>
    </row>
    <row r="521" spans="1:10" ht="12.75" customHeight="1" x14ac:dyDescent="0.25">
      <c r="A521" s="24" t="s">
        <v>220</v>
      </c>
      <c r="B521" s="25" t="s">
        <v>4</v>
      </c>
      <c r="C521" s="26">
        <v>116441753.72</v>
      </c>
      <c r="D521" s="26">
        <v>0</v>
      </c>
      <c r="E521" s="26"/>
      <c r="F521" s="27">
        <f t="shared" si="54"/>
        <v>0</v>
      </c>
      <c r="G521" s="27" t="str">
        <f t="shared" si="55"/>
        <v>x</v>
      </c>
      <c r="H521" s="28">
        <f t="shared" si="56"/>
        <v>-116441753.72</v>
      </c>
      <c r="J521" s="39"/>
    </row>
    <row r="522" spans="1:10" ht="12.75" customHeight="1" x14ac:dyDescent="0.25">
      <c r="A522" s="24" t="s">
        <v>221</v>
      </c>
      <c r="B522" s="25" t="s">
        <v>5</v>
      </c>
      <c r="C522" s="26">
        <v>1488</v>
      </c>
      <c r="D522" s="26">
        <v>0</v>
      </c>
      <c r="E522" s="26"/>
      <c r="F522" s="27">
        <f t="shared" si="54"/>
        <v>0</v>
      </c>
      <c r="G522" s="27" t="str">
        <f t="shared" si="55"/>
        <v>x</v>
      </c>
      <c r="H522" s="28">
        <f t="shared" si="56"/>
        <v>-1488</v>
      </c>
      <c r="J522" s="39"/>
    </row>
    <row r="523" spans="1:10" ht="12.75" customHeight="1" x14ac:dyDescent="0.25">
      <c r="A523" s="22" t="s">
        <v>408</v>
      </c>
      <c r="B523" s="17" t="s">
        <v>192</v>
      </c>
      <c r="C523" s="18">
        <v>14847246.43</v>
      </c>
      <c r="D523" s="18">
        <v>25259000</v>
      </c>
      <c r="E523" s="18">
        <v>15813108.189999999</v>
      </c>
      <c r="F523" s="19">
        <f t="shared" si="54"/>
        <v>106.5053258498384</v>
      </c>
      <c r="G523" s="19">
        <f t="shared" si="55"/>
        <v>62.603856803515576</v>
      </c>
      <c r="H523" s="20">
        <f t="shared" si="56"/>
        <v>965861.75999999978</v>
      </c>
      <c r="J523" s="39"/>
    </row>
    <row r="524" spans="1:10" ht="12.75" customHeight="1" x14ac:dyDescent="0.25">
      <c r="A524" s="24" t="s">
        <v>220</v>
      </c>
      <c r="B524" s="25" t="s">
        <v>4</v>
      </c>
      <c r="C524" s="26">
        <v>14847246.43</v>
      </c>
      <c r="D524" s="26">
        <v>25229000</v>
      </c>
      <c r="E524" s="26">
        <v>15807908.189999999</v>
      </c>
      <c r="F524" s="27">
        <f t="shared" si="54"/>
        <v>106.4703025206001</v>
      </c>
      <c r="G524" s="27">
        <f t="shared" si="55"/>
        <v>62.657688334852743</v>
      </c>
      <c r="H524" s="28">
        <f t="shared" si="56"/>
        <v>960661.75999999978</v>
      </c>
      <c r="J524" s="39"/>
    </row>
    <row r="525" spans="1:10" ht="12.75" customHeight="1" x14ac:dyDescent="0.25">
      <c r="A525" s="24" t="s">
        <v>221</v>
      </c>
      <c r="B525" s="25" t="s">
        <v>5</v>
      </c>
      <c r="C525" s="26"/>
      <c r="D525" s="26">
        <v>30000</v>
      </c>
      <c r="E525" s="26">
        <v>5200</v>
      </c>
      <c r="F525" s="27" t="str">
        <f t="shared" ref="F525" si="60">IF(C525=0,"x",E525/C525*100)</f>
        <v>x</v>
      </c>
      <c r="G525" s="27">
        <f t="shared" ref="G525" si="61">IF(D525=0,"x",E525/D525*100)</f>
        <v>17.333333333333336</v>
      </c>
      <c r="H525" s="28">
        <f t="shared" ref="H525" si="62">+E525-C525</f>
        <v>5200</v>
      </c>
      <c r="J525" s="39"/>
    </row>
    <row r="526" spans="1:10" ht="12.75" customHeight="1" x14ac:dyDescent="0.25">
      <c r="A526" s="16" t="s">
        <v>409</v>
      </c>
      <c r="B526" s="17" t="s">
        <v>193</v>
      </c>
      <c r="C526" s="30">
        <v>7773415.1699999999</v>
      </c>
      <c r="D526" s="30">
        <v>12561217</v>
      </c>
      <c r="E526" s="30">
        <v>7947653.6200000001</v>
      </c>
      <c r="F526" s="19">
        <f t="shared" si="54"/>
        <v>102.24146589612812</v>
      </c>
      <c r="G526" s="19">
        <f t="shared" si="55"/>
        <v>63.27136630152954</v>
      </c>
      <c r="H526" s="31">
        <f t="shared" si="56"/>
        <v>174238.45000000019</v>
      </c>
      <c r="J526" s="39"/>
    </row>
    <row r="527" spans="1:10" ht="12.75" customHeight="1" x14ac:dyDescent="0.25">
      <c r="A527" s="22" t="s">
        <v>410</v>
      </c>
      <c r="B527" s="17" t="s">
        <v>194</v>
      </c>
      <c r="C527" s="18">
        <v>7773415.1699999999</v>
      </c>
      <c r="D527" s="18">
        <v>12561217</v>
      </c>
      <c r="E527" s="18">
        <v>7947653.6200000001</v>
      </c>
      <c r="F527" s="19">
        <f t="shared" si="54"/>
        <v>102.24146589612812</v>
      </c>
      <c r="G527" s="19">
        <f t="shared" si="55"/>
        <v>63.27136630152954</v>
      </c>
      <c r="H527" s="20">
        <f t="shared" si="56"/>
        <v>174238.45000000019</v>
      </c>
      <c r="J527" s="39"/>
    </row>
    <row r="528" spans="1:10" ht="12.75" customHeight="1" x14ac:dyDescent="0.25">
      <c r="A528" s="24" t="s">
        <v>220</v>
      </c>
      <c r="B528" s="25" t="s">
        <v>4</v>
      </c>
      <c r="C528" s="26">
        <v>7735431.29</v>
      </c>
      <c r="D528" s="26">
        <v>12461217</v>
      </c>
      <c r="E528" s="26">
        <v>7888354.1200000001</v>
      </c>
      <c r="F528" s="27">
        <f t="shared" si="54"/>
        <v>101.97691407585367</v>
      </c>
      <c r="G528" s="27">
        <f t="shared" si="55"/>
        <v>63.303240124941254</v>
      </c>
      <c r="H528" s="28">
        <f t="shared" si="56"/>
        <v>152922.83000000007</v>
      </c>
      <c r="J528" s="39"/>
    </row>
    <row r="529" spans="1:10" ht="12.75" customHeight="1" x14ac:dyDescent="0.25">
      <c r="A529" s="24" t="s">
        <v>221</v>
      </c>
      <c r="B529" s="25" t="s">
        <v>5</v>
      </c>
      <c r="C529" s="26">
        <v>37983.879999999997</v>
      </c>
      <c r="D529" s="26">
        <v>100000</v>
      </c>
      <c r="E529" s="26">
        <v>59299.5</v>
      </c>
      <c r="F529" s="27">
        <f t="shared" si="54"/>
        <v>156.11754249434236</v>
      </c>
      <c r="G529" s="27">
        <f t="shared" si="55"/>
        <v>59.299500000000002</v>
      </c>
      <c r="H529" s="28">
        <f t="shared" si="56"/>
        <v>21315.620000000003</v>
      </c>
      <c r="J529" s="39"/>
    </row>
    <row r="530" spans="1:10" ht="12.75" customHeight="1" x14ac:dyDescent="0.25">
      <c r="A530" s="16" t="s">
        <v>411</v>
      </c>
      <c r="B530" s="17" t="s">
        <v>195</v>
      </c>
      <c r="C530" s="30">
        <v>3160219.4</v>
      </c>
      <c r="D530" s="30">
        <v>5637410</v>
      </c>
      <c r="E530" s="30">
        <v>3494495.62</v>
      </c>
      <c r="F530" s="19">
        <f t="shared" si="54"/>
        <v>110.57762698374675</v>
      </c>
      <c r="G530" s="19">
        <f t="shared" si="55"/>
        <v>61.987608139198677</v>
      </c>
      <c r="H530" s="31">
        <f t="shared" si="56"/>
        <v>334276.2200000002</v>
      </c>
      <c r="J530" s="39"/>
    </row>
    <row r="531" spans="1:10" ht="12.75" customHeight="1" x14ac:dyDescent="0.25">
      <c r="A531" s="22" t="s">
        <v>412</v>
      </c>
      <c r="B531" s="17" t="s">
        <v>196</v>
      </c>
      <c r="C531" s="18">
        <v>3160219.4</v>
      </c>
      <c r="D531" s="18">
        <v>5637410</v>
      </c>
      <c r="E531" s="18">
        <v>3494495.62</v>
      </c>
      <c r="F531" s="19">
        <f t="shared" si="54"/>
        <v>110.57762698374675</v>
      </c>
      <c r="G531" s="19">
        <f t="shared" si="55"/>
        <v>61.987608139198677</v>
      </c>
      <c r="H531" s="20">
        <f t="shared" si="56"/>
        <v>334276.2200000002</v>
      </c>
      <c r="J531" s="39"/>
    </row>
    <row r="532" spans="1:10" ht="12.75" customHeight="1" x14ac:dyDescent="0.25">
      <c r="A532" s="24" t="s">
        <v>220</v>
      </c>
      <c r="B532" s="25" t="s">
        <v>4</v>
      </c>
      <c r="C532" s="26">
        <v>3114581.67</v>
      </c>
      <c r="D532" s="26">
        <v>5597710</v>
      </c>
      <c r="E532" s="26">
        <v>3455126</v>
      </c>
      <c r="F532" s="27">
        <f t="shared" si="54"/>
        <v>110.93387061511859</v>
      </c>
      <c r="G532" s="27">
        <f t="shared" si="55"/>
        <v>61.723919245548629</v>
      </c>
      <c r="H532" s="28">
        <f t="shared" si="56"/>
        <v>340544.33000000007</v>
      </c>
      <c r="J532" s="39"/>
    </row>
    <row r="533" spans="1:10" ht="12.75" customHeight="1" x14ac:dyDescent="0.25">
      <c r="A533" s="24" t="s">
        <v>221</v>
      </c>
      <c r="B533" s="25" t="s">
        <v>5</v>
      </c>
      <c r="C533" s="26">
        <v>45637.73</v>
      </c>
      <c r="D533" s="26">
        <v>39700</v>
      </c>
      <c r="E533" s="26">
        <v>39369.620000000003</v>
      </c>
      <c r="F533" s="27">
        <f t="shared" si="54"/>
        <v>86.265508823510714</v>
      </c>
      <c r="G533" s="27">
        <f t="shared" si="55"/>
        <v>99.167808564231734</v>
      </c>
      <c r="H533" s="28">
        <f t="shared" si="56"/>
        <v>-6268.1100000000006</v>
      </c>
      <c r="J533" s="39"/>
    </row>
    <row r="534" spans="1:10" ht="12.75" customHeight="1" x14ac:dyDescent="0.25">
      <c r="A534" s="16" t="s">
        <v>413</v>
      </c>
      <c r="B534" s="17" t="s">
        <v>197</v>
      </c>
      <c r="C534" s="30">
        <v>2125500.69</v>
      </c>
      <c r="D534" s="30">
        <v>3783838</v>
      </c>
      <c r="E534" s="30">
        <v>2937081.33</v>
      </c>
      <c r="F534" s="19">
        <f t="shared" si="54"/>
        <v>138.1830334762206</v>
      </c>
      <c r="G534" s="19">
        <f t="shared" si="55"/>
        <v>77.621751512617607</v>
      </c>
      <c r="H534" s="31">
        <f t="shared" si="56"/>
        <v>811580.64000000013</v>
      </c>
      <c r="J534" s="39"/>
    </row>
    <row r="535" spans="1:10" ht="12.75" customHeight="1" x14ac:dyDescent="0.25">
      <c r="A535" s="22" t="s">
        <v>414</v>
      </c>
      <c r="B535" s="17" t="s">
        <v>198</v>
      </c>
      <c r="C535" s="18">
        <v>2125500.69</v>
      </c>
      <c r="D535" s="18">
        <v>3783838</v>
      </c>
      <c r="E535" s="18">
        <v>2937081.33</v>
      </c>
      <c r="F535" s="19">
        <f t="shared" si="54"/>
        <v>138.1830334762206</v>
      </c>
      <c r="G535" s="19">
        <f t="shared" si="55"/>
        <v>77.621751512617607</v>
      </c>
      <c r="H535" s="20">
        <f t="shared" si="56"/>
        <v>811580.64000000013</v>
      </c>
      <c r="J535" s="39"/>
    </row>
    <row r="536" spans="1:10" ht="12.75" customHeight="1" x14ac:dyDescent="0.25">
      <c r="A536" s="24" t="s">
        <v>220</v>
      </c>
      <c r="B536" s="25" t="s">
        <v>4</v>
      </c>
      <c r="C536" s="26">
        <v>2120420.69</v>
      </c>
      <c r="D536" s="26">
        <v>3715838</v>
      </c>
      <c r="E536" s="26">
        <v>2906823.83</v>
      </c>
      <c r="F536" s="27">
        <f t="shared" si="54"/>
        <v>137.08712821510906</v>
      </c>
      <c r="G536" s="27">
        <f t="shared" si="55"/>
        <v>78.22794831206312</v>
      </c>
      <c r="H536" s="28">
        <f t="shared" si="56"/>
        <v>786403.14000000013</v>
      </c>
      <c r="J536" s="39"/>
    </row>
    <row r="537" spans="1:10" ht="12.75" customHeight="1" x14ac:dyDescent="0.25">
      <c r="A537" s="24" t="s">
        <v>221</v>
      </c>
      <c r="B537" s="25" t="s">
        <v>5</v>
      </c>
      <c r="C537" s="26">
        <v>5080</v>
      </c>
      <c r="D537" s="26">
        <v>68000</v>
      </c>
      <c r="E537" s="26">
        <v>30257.5</v>
      </c>
      <c r="F537" s="27">
        <f t="shared" si="54"/>
        <v>595.62007874015751</v>
      </c>
      <c r="G537" s="27">
        <f t="shared" si="55"/>
        <v>44.496323529411761</v>
      </c>
      <c r="H537" s="28">
        <f t="shared" si="56"/>
        <v>25177.5</v>
      </c>
      <c r="J537" s="39"/>
    </row>
    <row r="538" spans="1:10" ht="12.75" customHeight="1" x14ac:dyDescent="0.25">
      <c r="A538" s="16" t="s">
        <v>415</v>
      </c>
      <c r="B538" s="17" t="s">
        <v>199</v>
      </c>
      <c r="C538" s="30">
        <v>2102855.66</v>
      </c>
      <c r="D538" s="30">
        <v>4344510</v>
      </c>
      <c r="E538" s="30">
        <v>2543357.33</v>
      </c>
      <c r="F538" s="19">
        <f t="shared" si="54"/>
        <v>120.94778440475558</v>
      </c>
      <c r="G538" s="19">
        <f t="shared" si="55"/>
        <v>58.541868473084421</v>
      </c>
      <c r="H538" s="31">
        <f t="shared" si="56"/>
        <v>440501.66999999993</v>
      </c>
      <c r="J538" s="39"/>
    </row>
    <row r="539" spans="1:10" ht="12.75" customHeight="1" x14ac:dyDescent="0.25">
      <c r="A539" s="22" t="s">
        <v>416</v>
      </c>
      <c r="B539" s="17" t="s">
        <v>200</v>
      </c>
      <c r="C539" s="18">
        <v>2102855.66</v>
      </c>
      <c r="D539" s="18">
        <v>4344510</v>
      </c>
      <c r="E539" s="18">
        <v>2543357.33</v>
      </c>
      <c r="F539" s="19">
        <f t="shared" si="54"/>
        <v>120.94778440475558</v>
      </c>
      <c r="G539" s="19">
        <f t="shared" si="55"/>
        <v>58.541868473084421</v>
      </c>
      <c r="H539" s="20">
        <f t="shared" si="56"/>
        <v>440501.66999999993</v>
      </c>
      <c r="J539" s="39"/>
    </row>
    <row r="540" spans="1:10" ht="12.75" customHeight="1" x14ac:dyDescent="0.25">
      <c r="A540" s="24" t="s">
        <v>220</v>
      </c>
      <c r="B540" s="25" t="s">
        <v>4</v>
      </c>
      <c r="C540" s="26">
        <v>2095078.41</v>
      </c>
      <c r="D540" s="26">
        <v>4171510</v>
      </c>
      <c r="E540" s="26">
        <v>2376503</v>
      </c>
      <c r="F540" s="27">
        <f t="shared" si="54"/>
        <v>113.4326519072859</v>
      </c>
      <c r="G540" s="27">
        <f t="shared" si="55"/>
        <v>56.96985024607396</v>
      </c>
      <c r="H540" s="28">
        <f t="shared" si="56"/>
        <v>281424.59000000008</v>
      </c>
      <c r="J540" s="39"/>
    </row>
    <row r="541" spans="1:10" ht="12.75" customHeight="1" x14ac:dyDescent="0.25">
      <c r="A541" s="24" t="s">
        <v>221</v>
      </c>
      <c r="B541" s="25" t="s">
        <v>5</v>
      </c>
      <c r="C541" s="26">
        <v>7777.25</v>
      </c>
      <c r="D541" s="26">
        <v>173000</v>
      </c>
      <c r="E541" s="26">
        <v>166854.32999999999</v>
      </c>
      <c r="F541" s="27">
        <f t="shared" si="54"/>
        <v>2145.4155389115685</v>
      </c>
      <c r="G541" s="27">
        <f t="shared" si="55"/>
        <v>96.447589595375717</v>
      </c>
      <c r="H541" s="28">
        <f t="shared" si="56"/>
        <v>159077.07999999999</v>
      </c>
      <c r="J541" s="39"/>
    </row>
    <row r="542" spans="1:10" ht="12.75" customHeight="1" x14ac:dyDescent="0.25">
      <c r="A542" s="16" t="s">
        <v>417</v>
      </c>
      <c r="B542" s="17" t="s">
        <v>201</v>
      </c>
      <c r="C542" s="30">
        <v>58332111.100000001</v>
      </c>
      <c r="D542" s="30">
        <v>129418164</v>
      </c>
      <c r="E542" s="30">
        <v>56157629.509999998</v>
      </c>
      <c r="F542" s="19">
        <f t="shared" si="54"/>
        <v>96.272239168110602</v>
      </c>
      <c r="G542" s="19">
        <f t="shared" si="55"/>
        <v>43.392386180041932</v>
      </c>
      <c r="H542" s="31">
        <f t="shared" si="56"/>
        <v>-2174481.5900000036</v>
      </c>
      <c r="J542" s="39"/>
    </row>
    <row r="543" spans="1:10" ht="12.75" customHeight="1" x14ac:dyDescent="0.25">
      <c r="A543" s="22" t="s">
        <v>418</v>
      </c>
      <c r="B543" s="17" t="s">
        <v>202</v>
      </c>
      <c r="C543" s="18">
        <v>58332111.100000001</v>
      </c>
      <c r="D543" s="18">
        <v>129418164</v>
      </c>
      <c r="E543" s="18">
        <v>56157629.509999998</v>
      </c>
      <c r="F543" s="19">
        <f t="shared" si="54"/>
        <v>96.272239168110602</v>
      </c>
      <c r="G543" s="19">
        <f t="shared" si="55"/>
        <v>43.392386180041932</v>
      </c>
      <c r="H543" s="20">
        <f t="shared" si="56"/>
        <v>-2174481.5900000036</v>
      </c>
      <c r="J543" s="39"/>
    </row>
    <row r="544" spans="1:10" ht="12.75" customHeight="1" x14ac:dyDescent="0.25">
      <c r="A544" s="24" t="s">
        <v>220</v>
      </c>
      <c r="B544" s="25" t="s">
        <v>4</v>
      </c>
      <c r="C544" s="26">
        <v>57407757.950000003</v>
      </c>
      <c r="D544" s="26">
        <v>104244750</v>
      </c>
      <c r="E544" s="26">
        <v>55469953.270000003</v>
      </c>
      <c r="F544" s="27">
        <f t="shared" si="54"/>
        <v>96.624489878723779</v>
      </c>
      <c r="G544" s="27">
        <f t="shared" si="55"/>
        <v>53.211267972727647</v>
      </c>
      <c r="H544" s="28">
        <f t="shared" si="56"/>
        <v>-1937804.6799999997</v>
      </c>
      <c r="J544" s="39"/>
    </row>
    <row r="545" spans="1:10" ht="12.75" customHeight="1" x14ac:dyDescent="0.25">
      <c r="A545" s="24" t="s">
        <v>221</v>
      </c>
      <c r="B545" s="25" t="s">
        <v>5</v>
      </c>
      <c r="C545" s="26">
        <v>924353.15</v>
      </c>
      <c r="D545" s="26">
        <v>25173414</v>
      </c>
      <c r="E545" s="26">
        <v>687676.24</v>
      </c>
      <c r="F545" s="27">
        <f t="shared" si="54"/>
        <v>74.395401800707873</v>
      </c>
      <c r="G545" s="27">
        <f t="shared" si="55"/>
        <v>2.7317559708031656</v>
      </c>
      <c r="H545" s="28">
        <f t="shared" si="56"/>
        <v>-236676.91000000003</v>
      </c>
      <c r="J545" s="39"/>
    </row>
    <row r="546" spans="1:10" ht="12.75" customHeight="1" x14ac:dyDescent="0.25">
      <c r="A546" s="16" t="s">
        <v>419</v>
      </c>
      <c r="B546" s="17" t="s">
        <v>203</v>
      </c>
      <c r="C546" s="30">
        <v>37283593.939999998</v>
      </c>
      <c r="D546" s="30">
        <v>62929790</v>
      </c>
      <c r="E546" s="30">
        <v>38679959.93</v>
      </c>
      <c r="F546" s="19">
        <f t="shared" si="54"/>
        <v>103.74525586843144</v>
      </c>
      <c r="G546" s="19">
        <f t="shared" si="55"/>
        <v>61.465261412758565</v>
      </c>
      <c r="H546" s="31">
        <f t="shared" si="56"/>
        <v>1396365.9900000021</v>
      </c>
      <c r="J546" s="39"/>
    </row>
    <row r="547" spans="1:10" ht="12.75" customHeight="1" x14ac:dyDescent="0.25">
      <c r="A547" s="22" t="s">
        <v>420</v>
      </c>
      <c r="B547" s="17" t="s">
        <v>204</v>
      </c>
      <c r="C547" s="18">
        <v>37283593.939999998</v>
      </c>
      <c r="D547" s="18">
        <v>62929790</v>
      </c>
      <c r="E547" s="18">
        <v>38679959.93</v>
      </c>
      <c r="F547" s="19">
        <f t="shared" si="54"/>
        <v>103.74525586843144</v>
      </c>
      <c r="G547" s="19">
        <f t="shared" si="55"/>
        <v>61.465261412758565</v>
      </c>
      <c r="H547" s="20">
        <f t="shared" si="56"/>
        <v>1396365.9900000021</v>
      </c>
      <c r="J547" s="39"/>
    </row>
    <row r="548" spans="1:10" ht="12.75" customHeight="1" x14ac:dyDescent="0.25">
      <c r="A548" s="24" t="s">
        <v>220</v>
      </c>
      <c r="B548" s="25" t="s">
        <v>4</v>
      </c>
      <c r="C548" s="26">
        <v>37196374.450000003</v>
      </c>
      <c r="D548" s="26">
        <v>61708790</v>
      </c>
      <c r="E548" s="26">
        <v>38101904.479999997</v>
      </c>
      <c r="F548" s="27">
        <f t="shared" si="54"/>
        <v>102.43445777549429</v>
      </c>
      <c r="G548" s="27">
        <f t="shared" si="55"/>
        <v>61.74469549637903</v>
      </c>
      <c r="H548" s="28">
        <f t="shared" si="56"/>
        <v>905530.02999999374</v>
      </c>
      <c r="J548" s="39"/>
    </row>
    <row r="549" spans="1:10" ht="12.75" customHeight="1" x14ac:dyDescent="0.25">
      <c r="A549" s="24" t="s">
        <v>221</v>
      </c>
      <c r="B549" s="25" t="s">
        <v>5</v>
      </c>
      <c r="C549" s="26">
        <v>87219.49</v>
      </c>
      <c r="D549" s="26">
        <v>1221000</v>
      </c>
      <c r="E549" s="26">
        <v>578055.44999999995</v>
      </c>
      <c r="F549" s="27">
        <f t="shared" si="54"/>
        <v>662.75949331966956</v>
      </c>
      <c r="G549" s="27">
        <f t="shared" si="55"/>
        <v>47.342788697788698</v>
      </c>
      <c r="H549" s="28">
        <f t="shared" si="56"/>
        <v>490835.95999999996</v>
      </c>
      <c r="J549" s="39"/>
    </row>
    <row r="550" spans="1:10" ht="12.75" customHeight="1" x14ac:dyDescent="0.25">
      <c r="A550" s="16" t="s">
        <v>421</v>
      </c>
      <c r="B550" s="17" t="s">
        <v>205</v>
      </c>
      <c r="C550" s="30">
        <v>6145861.5099999998</v>
      </c>
      <c r="D550" s="30">
        <v>10675409</v>
      </c>
      <c r="E550" s="30">
        <v>6423740.1299999999</v>
      </c>
      <c r="F550" s="19">
        <f t="shared" si="54"/>
        <v>104.52139410476238</v>
      </c>
      <c r="G550" s="19">
        <f t="shared" si="55"/>
        <v>60.173246102327319</v>
      </c>
      <c r="H550" s="31">
        <f t="shared" si="56"/>
        <v>277878.62000000011</v>
      </c>
      <c r="J550" s="39"/>
    </row>
    <row r="551" spans="1:10" ht="12.75" customHeight="1" x14ac:dyDescent="0.25">
      <c r="A551" s="22" t="s">
        <v>422</v>
      </c>
      <c r="B551" s="17" t="s">
        <v>206</v>
      </c>
      <c r="C551" s="18">
        <v>6145861.5099999998</v>
      </c>
      <c r="D551" s="18">
        <v>10675409</v>
      </c>
      <c r="E551" s="18">
        <v>6423740.1299999999</v>
      </c>
      <c r="F551" s="19">
        <f t="shared" si="54"/>
        <v>104.52139410476238</v>
      </c>
      <c r="G551" s="19">
        <f t="shared" si="55"/>
        <v>60.173246102327319</v>
      </c>
      <c r="H551" s="20">
        <f t="shared" si="56"/>
        <v>277878.62000000011</v>
      </c>
      <c r="J551" s="39"/>
    </row>
    <row r="552" spans="1:10" ht="12.75" customHeight="1" x14ac:dyDescent="0.25">
      <c r="A552" s="24" t="s">
        <v>220</v>
      </c>
      <c r="B552" s="25" t="s">
        <v>4</v>
      </c>
      <c r="C552" s="26">
        <v>6105549.0099999998</v>
      </c>
      <c r="D552" s="26">
        <v>10325409</v>
      </c>
      <c r="E552" s="26">
        <v>6368270.2199999997</v>
      </c>
      <c r="F552" s="27">
        <f t="shared" si="54"/>
        <v>104.30299076413441</v>
      </c>
      <c r="G552" s="27">
        <f t="shared" si="55"/>
        <v>61.675718802034865</v>
      </c>
      <c r="H552" s="28">
        <f t="shared" si="56"/>
        <v>262721.20999999996</v>
      </c>
      <c r="J552" s="39"/>
    </row>
    <row r="553" spans="1:10" ht="12.75" customHeight="1" x14ac:dyDescent="0.25">
      <c r="A553" s="24" t="s">
        <v>221</v>
      </c>
      <c r="B553" s="25" t="s">
        <v>5</v>
      </c>
      <c r="C553" s="26">
        <v>40312.5</v>
      </c>
      <c r="D553" s="26">
        <v>350000</v>
      </c>
      <c r="E553" s="26">
        <v>55469.91</v>
      </c>
      <c r="F553" s="27">
        <f t="shared" si="54"/>
        <v>137.59977674418607</v>
      </c>
      <c r="G553" s="27">
        <f t="shared" si="55"/>
        <v>15.848545714285715</v>
      </c>
      <c r="H553" s="28">
        <f t="shared" si="56"/>
        <v>15157.410000000003</v>
      </c>
      <c r="J553" s="39"/>
    </row>
    <row r="554" spans="1:10" ht="12.75" customHeight="1" x14ac:dyDescent="0.25">
      <c r="A554" s="16" t="s">
        <v>457</v>
      </c>
      <c r="B554" s="17" t="s">
        <v>458</v>
      </c>
      <c r="C554" s="30"/>
      <c r="D554" s="30">
        <v>229778810</v>
      </c>
      <c r="E554" s="30">
        <v>86860237.239999995</v>
      </c>
      <c r="F554" s="19" t="str">
        <f t="shared" ref="F554:F557" si="63">IF(C554=0,"x",E554/C554*100)</f>
        <v>x</v>
      </c>
      <c r="G554" s="19">
        <f t="shared" ref="G554:G557" si="64">IF(D554=0,"x",E554/D554*100)</f>
        <v>37.801674244896645</v>
      </c>
      <c r="H554" s="31">
        <f t="shared" ref="H554:H557" si="65">+E554-C554</f>
        <v>86860237.239999995</v>
      </c>
      <c r="J554" s="39"/>
    </row>
    <row r="555" spans="1:10" ht="12.75" customHeight="1" x14ac:dyDescent="0.25">
      <c r="A555" s="22" t="s">
        <v>459</v>
      </c>
      <c r="B555" s="17" t="s">
        <v>460</v>
      </c>
      <c r="C555" s="18"/>
      <c r="D555" s="18">
        <v>229778810</v>
      </c>
      <c r="E555" s="18">
        <v>86860237.239999995</v>
      </c>
      <c r="F555" s="19" t="str">
        <f t="shared" si="63"/>
        <v>x</v>
      </c>
      <c r="G555" s="19">
        <f t="shared" si="64"/>
        <v>37.801674244896645</v>
      </c>
      <c r="H555" s="20">
        <f t="shared" si="65"/>
        <v>86860237.239999995</v>
      </c>
      <c r="J555" s="39"/>
    </row>
    <row r="556" spans="1:10" ht="12.75" customHeight="1" x14ac:dyDescent="0.25">
      <c r="A556" s="24" t="s">
        <v>220</v>
      </c>
      <c r="B556" s="25" t="s">
        <v>4</v>
      </c>
      <c r="C556" s="26"/>
      <c r="D556" s="26">
        <v>227376502</v>
      </c>
      <c r="E556" s="26">
        <v>86641426.989999995</v>
      </c>
      <c r="F556" s="27" t="str">
        <f t="shared" si="63"/>
        <v>x</v>
      </c>
      <c r="G556" s="27">
        <f t="shared" si="64"/>
        <v>38.104828875412991</v>
      </c>
      <c r="H556" s="28">
        <f t="shared" si="65"/>
        <v>86641426.989999995</v>
      </c>
      <c r="J556" s="39"/>
    </row>
    <row r="557" spans="1:10" ht="12.75" customHeight="1" x14ac:dyDescent="0.25">
      <c r="A557" s="24" t="s">
        <v>221</v>
      </c>
      <c r="B557" s="25" t="s">
        <v>436</v>
      </c>
      <c r="C557" s="26"/>
      <c r="D557" s="26">
        <v>2402308</v>
      </c>
      <c r="E557" s="26">
        <v>218810.25</v>
      </c>
      <c r="F557" s="27" t="str">
        <f t="shared" si="63"/>
        <v>x</v>
      </c>
      <c r="G557" s="27">
        <f t="shared" si="64"/>
        <v>9.1083345682568595</v>
      </c>
      <c r="H557" s="28">
        <f t="shared" si="65"/>
        <v>218810.25</v>
      </c>
      <c r="J557" s="39"/>
    </row>
    <row r="558" spans="1:10" ht="12.75" customHeight="1" x14ac:dyDescent="0.25">
      <c r="A558" s="16" t="s">
        <v>423</v>
      </c>
      <c r="B558" s="17" t="s">
        <v>207</v>
      </c>
      <c r="C558" s="30">
        <v>15668145.369999999</v>
      </c>
      <c r="D558" s="30">
        <v>26344690</v>
      </c>
      <c r="E558" s="30">
        <v>16364609.51</v>
      </c>
      <c r="F558" s="19">
        <f t="shared" si="54"/>
        <v>104.44509623540723</v>
      </c>
      <c r="G558" s="19">
        <f t="shared" si="55"/>
        <v>62.117297679342585</v>
      </c>
      <c r="H558" s="31">
        <f t="shared" si="56"/>
        <v>696464.1400000006</v>
      </c>
      <c r="J558" s="39"/>
    </row>
    <row r="559" spans="1:10" ht="12.75" customHeight="1" x14ac:dyDescent="0.25">
      <c r="A559" s="16" t="s">
        <v>424</v>
      </c>
      <c r="B559" s="17" t="s">
        <v>208</v>
      </c>
      <c r="C559" s="30">
        <v>15497223.029999999</v>
      </c>
      <c r="D559" s="30">
        <v>28689269</v>
      </c>
      <c r="E559" s="30">
        <v>14352085.33</v>
      </c>
      <c r="F559" s="19">
        <f t="shared" si="54"/>
        <v>92.610690974872028</v>
      </c>
      <c r="G559" s="19">
        <f t="shared" si="55"/>
        <v>50.025970790681349</v>
      </c>
      <c r="H559" s="31">
        <f t="shared" si="56"/>
        <v>-1145137.6999999993</v>
      </c>
      <c r="J559" s="39"/>
    </row>
    <row r="560" spans="1:10" ht="12.75" customHeight="1" x14ac:dyDescent="0.25">
      <c r="A560" s="16" t="s">
        <v>425</v>
      </c>
      <c r="B560" s="17" t="s">
        <v>209</v>
      </c>
      <c r="C560" s="30">
        <v>8734778.1300000008</v>
      </c>
      <c r="D560" s="30">
        <v>14800298</v>
      </c>
      <c r="E560" s="30">
        <v>8879940.1199999992</v>
      </c>
      <c r="F560" s="19">
        <f t="shared" si="54"/>
        <v>101.66188525729616</v>
      </c>
      <c r="G560" s="19">
        <f t="shared" si="55"/>
        <v>59.998387329768619</v>
      </c>
      <c r="H560" s="31">
        <f t="shared" si="56"/>
        <v>145161.98999999836</v>
      </c>
      <c r="J560" s="39"/>
    </row>
    <row r="561" spans="1:10" ht="12.75" customHeight="1" x14ac:dyDescent="0.25">
      <c r="A561" s="16" t="s">
        <v>426</v>
      </c>
      <c r="B561" s="17" t="s">
        <v>210</v>
      </c>
      <c r="C561" s="30">
        <v>4397281.4800000004</v>
      </c>
      <c r="D561" s="30">
        <v>8280502</v>
      </c>
      <c r="E561" s="30">
        <v>5369846.5199999996</v>
      </c>
      <c r="F561" s="19">
        <f t="shared" si="54"/>
        <v>122.11741605406618</v>
      </c>
      <c r="G561" s="19">
        <f t="shared" si="55"/>
        <v>64.849287156744836</v>
      </c>
      <c r="H561" s="31">
        <f t="shared" si="56"/>
        <v>972565.03999999911</v>
      </c>
      <c r="J561" s="39"/>
    </row>
    <row r="562" spans="1:10" ht="12.75" customHeight="1" x14ac:dyDescent="0.25">
      <c r="A562" s="22" t="s">
        <v>427</v>
      </c>
      <c r="B562" s="17" t="s">
        <v>211</v>
      </c>
      <c r="C562" s="18">
        <v>4397281.4800000004</v>
      </c>
      <c r="D562" s="18">
        <v>8280502</v>
      </c>
      <c r="E562" s="18">
        <v>5369846.5199999996</v>
      </c>
      <c r="F562" s="19">
        <f t="shared" si="54"/>
        <v>122.11741605406618</v>
      </c>
      <c r="G562" s="19">
        <f t="shared" si="55"/>
        <v>64.849287156744836</v>
      </c>
      <c r="H562" s="20">
        <f t="shared" si="56"/>
        <v>972565.03999999911</v>
      </c>
      <c r="J562" s="39"/>
    </row>
    <row r="563" spans="1:10" ht="12.75" customHeight="1" x14ac:dyDescent="0.25">
      <c r="A563" s="24" t="s">
        <v>220</v>
      </c>
      <c r="B563" s="25" t="s">
        <v>4</v>
      </c>
      <c r="C563" s="26">
        <v>4092294.74</v>
      </c>
      <c r="D563" s="26">
        <v>8012843</v>
      </c>
      <c r="E563" s="26">
        <v>5130006.71</v>
      </c>
      <c r="F563" s="27">
        <f t="shared" si="54"/>
        <v>125.35770358515282</v>
      </c>
      <c r="G563" s="27">
        <f t="shared" si="55"/>
        <v>64.022304068605862</v>
      </c>
      <c r="H563" s="28">
        <f t="shared" si="56"/>
        <v>1037711.9699999997</v>
      </c>
      <c r="J563" s="39"/>
    </row>
    <row r="564" spans="1:10" ht="12.75" customHeight="1" x14ac:dyDescent="0.25">
      <c r="A564" s="24" t="s">
        <v>221</v>
      </c>
      <c r="B564" s="25" t="s">
        <v>5</v>
      </c>
      <c r="C564" s="26">
        <v>304986.74</v>
      </c>
      <c r="D564" s="26">
        <v>267659</v>
      </c>
      <c r="E564" s="26">
        <v>239839.81</v>
      </c>
      <c r="F564" s="27">
        <f t="shared" si="54"/>
        <v>78.639422159796197</v>
      </c>
      <c r="G564" s="27">
        <f t="shared" si="55"/>
        <v>89.606480633940947</v>
      </c>
      <c r="H564" s="28">
        <f t="shared" si="56"/>
        <v>-65146.929999999993</v>
      </c>
      <c r="J564" s="39"/>
    </row>
    <row r="565" spans="1:10" ht="12.75" customHeight="1" x14ac:dyDescent="0.25">
      <c r="A565" s="16" t="s">
        <v>428</v>
      </c>
      <c r="B565" s="17" t="s">
        <v>212</v>
      </c>
      <c r="C565" s="30">
        <v>7348374.4299999997</v>
      </c>
      <c r="D565" s="30">
        <v>0</v>
      </c>
      <c r="E565" s="30"/>
      <c r="F565" s="19">
        <f t="shared" ref="F565:F572" si="66">IF(C565=0,"x",E565/C565*100)</f>
        <v>0</v>
      </c>
      <c r="G565" s="19" t="str">
        <f t="shared" ref="G565:G572" si="67">IF(D565=0,"x",E565/D565*100)</f>
        <v>x</v>
      </c>
      <c r="H565" s="31">
        <f t="shared" si="56"/>
        <v>-7348374.4299999997</v>
      </c>
      <c r="J565" s="39"/>
    </row>
    <row r="566" spans="1:10" ht="12.75" customHeight="1" x14ac:dyDescent="0.25">
      <c r="A566" s="22" t="s">
        <v>429</v>
      </c>
      <c r="B566" s="17" t="s">
        <v>213</v>
      </c>
      <c r="C566" s="18">
        <v>7348374.4299999997</v>
      </c>
      <c r="D566" s="18">
        <v>0</v>
      </c>
      <c r="E566" s="18"/>
      <c r="F566" s="19">
        <f t="shared" si="66"/>
        <v>0</v>
      </c>
      <c r="G566" s="19" t="str">
        <f t="shared" si="67"/>
        <v>x</v>
      </c>
      <c r="H566" s="20">
        <f t="shared" ref="H566:H572" si="68">+E566-C566</f>
        <v>-7348374.4299999997</v>
      </c>
      <c r="J566" s="39"/>
    </row>
    <row r="567" spans="1:10" ht="12.75" customHeight="1" x14ac:dyDescent="0.25">
      <c r="A567" s="24" t="s">
        <v>220</v>
      </c>
      <c r="B567" s="25" t="s">
        <v>4</v>
      </c>
      <c r="C567" s="26">
        <v>7216601.7300000004</v>
      </c>
      <c r="D567" s="26">
        <v>0</v>
      </c>
      <c r="E567" s="26"/>
      <c r="F567" s="27">
        <f t="shared" si="66"/>
        <v>0</v>
      </c>
      <c r="G567" s="27" t="str">
        <f t="shared" si="67"/>
        <v>x</v>
      </c>
      <c r="H567" s="28">
        <f t="shared" si="68"/>
        <v>-7216601.7300000004</v>
      </c>
      <c r="J567" s="39"/>
    </row>
    <row r="568" spans="1:10" ht="12.75" customHeight="1" x14ac:dyDescent="0.25">
      <c r="A568" s="24" t="s">
        <v>221</v>
      </c>
      <c r="B568" s="25" t="s">
        <v>5</v>
      </c>
      <c r="C568" s="26">
        <v>131772.70000000001</v>
      </c>
      <c r="D568" s="26">
        <v>0</v>
      </c>
      <c r="E568" s="26"/>
      <c r="F568" s="27">
        <f t="shared" si="66"/>
        <v>0</v>
      </c>
      <c r="G568" s="27" t="str">
        <f t="shared" si="67"/>
        <v>x</v>
      </c>
      <c r="H568" s="28">
        <f t="shared" si="68"/>
        <v>-131772.70000000001</v>
      </c>
      <c r="J568" s="39"/>
    </row>
    <row r="569" spans="1:10" ht="12.75" customHeight="1" x14ac:dyDescent="0.25">
      <c r="A569" s="16" t="s">
        <v>430</v>
      </c>
      <c r="B569" s="17" t="s">
        <v>214</v>
      </c>
      <c r="C569" s="30">
        <v>2275589.2599999998</v>
      </c>
      <c r="D569" s="30">
        <v>4292200</v>
      </c>
      <c r="E569" s="30">
        <v>2415031.87</v>
      </c>
      <c r="F569" s="19">
        <f t="shared" si="66"/>
        <v>106.12775831082979</v>
      </c>
      <c r="G569" s="19">
        <f t="shared" si="67"/>
        <v>56.265595032850293</v>
      </c>
      <c r="H569" s="31">
        <f t="shared" si="68"/>
        <v>139442.61000000034</v>
      </c>
      <c r="J569" s="39"/>
    </row>
    <row r="570" spans="1:10" ht="12.75" customHeight="1" x14ac:dyDescent="0.25">
      <c r="A570" s="22" t="s">
        <v>431</v>
      </c>
      <c r="B570" s="17" t="s">
        <v>215</v>
      </c>
      <c r="C570" s="18">
        <v>2275589.2599999998</v>
      </c>
      <c r="D570" s="18">
        <v>4292200</v>
      </c>
      <c r="E570" s="18">
        <v>2415031.87</v>
      </c>
      <c r="F570" s="19">
        <f t="shared" si="66"/>
        <v>106.12775831082979</v>
      </c>
      <c r="G570" s="19">
        <f t="shared" si="67"/>
        <v>56.265595032850293</v>
      </c>
      <c r="H570" s="20">
        <f t="shared" si="68"/>
        <v>139442.61000000034</v>
      </c>
      <c r="J570" s="39"/>
    </row>
    <row r="571" spans="1:10" ht="12.75" customHeight="1" x14ac:dyDescent="0.25">
      <c r="A571" s="24" t="s">
        <v>220</v>
      </c>
      <c r="B571" s="25" t="s">
        <v>4</v>
      </c>
      <c r="C571" s="26">
        <v>2239204.2599999998</v>
      </c>
      <c r="D571" s="26">
        <v>4223200</v>
      </c>
      <c r="E571" s="26">
        <v>2392504.7400000002</v>
      </c>
      <c r="F571" s="27">
        <f t="shared" si="66"/>
        <v>106.84620348123136</v>
      </c>
      <c r="G571" s="27">
        <f t="shared" si="67"/>
        <v>56.651466660352348</v>
      </c>
      <c r="H571" s="28">
        <f t="shared" si="68"/>
        <v>153300.48000000045</v>
      </c>
      <c r="J571" s="39"/>
    </row>
    <row r="572" spans="1:10" ht="12.75" customHeight="1" thickBot="1" x14ac:dyDescent="0.3">
      <c r="A572" s="32" t="s">
        <v>221</v>
      </c>
      <c r="B572" s="33" t="s">
        <v>5</v>
      </c>
      <c r="C572" s="34">
        <v>36385</v>
      </c>
      <c r="D572" s="34">
        <v>69000</v>
      </c>
      <c r="E572" s="34">
        <v>22527.13</v>
      </c>
      <c r="F572" s="35">
        <f t="shared" si="66"/>
        <v>61.913233475333243</v>
      </c>
      <c r="G572" s="35">
        <f t="shared" si="67"/>
        <v>32.648014492753624</v>
      </c>
      <c r="H572" s="36">
        <f t="shared" si="68"/>
        <v>-13857.869999999999</v>
      </c>
      <c r="J572" s="39"/>
    </row>
    <row r="573" spans="1:10" ht="12.75" customHeight="1" x14ac:dyDescent="0.25">
      <c r="A573" s="1"/>
      <c r="B573" s="2"/>
      <c r="C573" s="1"/>
      <c r="D573" s="1"/>
      <c r="E573" s="1"/>
      <c r="F573" s="3"/>
      <c r="G573" s="3"/>
      <c r="H573" s="1"/>
    </row>
    <row r="574" spans="1:10" ht="12.75" customHeight="1" x14ac:dyDescent="0.25">
      <c r="A574" s="37" t="s">
        <v>216</v>
      </c>
      <c r="B574" s="2"/>
      <c r="C574" s="1"/>
      <c r="D574" s="1"/>
      <c r="E574" s="1"/>
      <c r="F574" s="3"/>
      <c r="G574" s="3"/>
      <c r="H574" s="1"/>
    </row>
    <row r="575" spans="1:10" ht="12.75" customHeight="1" x14ac:dyDescent="0.25">
      <c r="A575" s="38" t="s">
        <v>217</v>
      </c>
      <c r="B575" s="2"/>
      <c r="C575" s="1"/>
      <c r="D575" s="1"/>
      <c r="E575" s="1"/>
      <c r="F575" s="3"/>
      <c r="G575" s="3"/>
      <c r="H57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2018-11-19T15:44:00Z</cp:lastPrinted>
  <dcterms:created xsi:type="dcterms:W3CDTF">2017-08-21T13:59:46Z</dcterms:created>
  <dcterms:modified xsi:type="dcterms:W3CDTF">2019-09-04T08:07:51Z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siječanj-srpanj 2019..xlsx</vt:lpwstr>
  </property>
</Properties>
</file>